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filterPrivacy="1"/>
  <bookViews>
    <workbookView xWindow="0" yWindow="0" windowWidth="25200" windowHeight="12570"/>
  </bookViews>
  <sheets>
    <sheet name="Family Budget" sheetId="1" r:id="rId1"/>
  </sheets>
  <definedNames>
    <definedName name="BudgetYear">'Family Budget'!$G$2</definedName>
    <definedName name="_xlnm.Print_Titles" localSheetId="0">'Family Budget'!$13:$13</definedName>
  </definedNames>
  <calcPr calcId="171027"/>
</workbook>
</file>

<file path=xl/calcChain.xml><?xml version="1.0" encoding="utf-8"?>
<calcChain xmlns="http://schemas.openxmlformats.org/spreadsheetml/2006/main">
  <c r="O28" i="1" l="1"/>
  <c r="O16" i="1"/>
  <c r="O14" i="1" l="1"/>
  <c r="O17" i="1"/>
  <c r="O18" i="1"/>
  <c r="O19" i="1"/>
  <c r="O20" i="1"/>
  <c r="O21" i="1"/>
  <c r="O22" i="1"/>
  <c r="O23" i="1"/>
  <c r="O24" i="1"/>
  <c r="O25" i="1"/>
  <c r="O26" i="1"/>
  <c r="O27" i="1"/>
  <c r="O29" i="1"/>
  <c r="E30" i="1" l="1"/>
  <c r="G30" i="1"/>
  <c r="H30" i="1"/>
  <c r="I30" i="1"/>
  <c r="J30" i="1"/>
  <c r="K30" i="1"/>
  <c r="L30" i="1"/>
  <c r="F11" i="1"/>
  <c r="G11" i="1"/>
  <c r="I11" i="1"/>
  <c r="K11" i="1"/>
  <c r="M11" i="1"/>
  <c r="D11" i="1"/>
  <c r="F30" i="1"/>
  <c r="M30" i="1"/>
  <c r="N30" i="1"/>
  <c r="C30" i="1"/>
  <c r="O8" i="1"/>
  <c r="E11" i="1"/>
  <c r="H11" i="1"/>
  <c r="J11" i="1"/>
  <c r="L11" i="1"/>
  <c r="N11" i="1"/>
  <c r="C11" i="1"/>
  <c r="F5" i="1" l="1"/>
  <c r="N5" i="1"/>
  <c r="J5" i="1"/>
  <c r="C5" i="1"/>
  <c r="D30" i="1"/>
  <c r="D5" i="1" s="1"/>
  <c r="O15" i="1"/>
  <c r="I5" i="1"/>
  <c r="E5" i="1"/>
  <c r="K5" i="1"/>
  <c r="G5" i="1"/>
  <c r="M5" i="1"/>
  <c r="L5" i="1"/>
  <c r="H5" i="1"/>
  <c r="O9" i="1"/>
  <c r="O10" i="1"/>
  <c r="O11" i="1" l="1"/>
  <c r="O30" i="1"/>
  <c r="O5" i="1" l="1"/>
</calcChain>
</file>

<file path=xl/sharedStrings.xml><?xml version="1.0" encoding="utf-8"?>
<sst xmlns="http://schemas.openxmlformats.org/spreadsheetml/2006/main" count="69" uniqueCount="41">
  <si>
    <t>Housing</t>
  </si>
  <si>
    <t>Grocery</t>
  </si>
  <si>
    <t>Insurance</t>
  </si>
  <si>
    <t>Electricity</t>
  </si>
  <si>
    <t>Water</t>
  </si>
  <si>
    <t>Gas</t>
  </si>
  <si>
    <t>Tuition</t>
  </si>
  <si>
    <t>Cable TV</t>
  </si>
  <si>
    <t>Internet</t>
  </si>
  <si>
    <t>Entertainment</t>
  </si>
  <si>
    <t>Income 1</t>
  </si>
  <si>
    <t>Income 2</t>
  </si>
  <si>
    <t>Other Income</t>
  </si>
  <si>
    <t>Home phone</t>
  </si>
  <si>
    <t>Car payment</t>
  </si>
  <si>
    <t>Cell phone</t>
  </si>
  <si>
    <t>Monthly Cash</t>
  </si>
  <si>
    <t>Savings</t>
  </si>
  <si>
    <t>CASH AVAILABLE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</si>
  <si>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</si>
  <si>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</si>
  <si>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</si>
  <si>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</si>
  <si>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</si>
  <si>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</si>
  <si>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</si>
  <si>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</si>
  <si>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</si>
  <si>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</si>
  <si>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</si>
  <si>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TREND</t>
  </si>
  <si>
    <t>MAR</t>
  </si>
  <si>
    <t>INCOME TYPE</t>
  </si>
  <si>
    <t>EXPENSES</t>
  </si>
  <si>
    <t>TOTAL EXPENSES</t>
  </si>
  <si>
    <t>TOTAL INCOME</t>
  </si>
  <si>
    <t>YTD TOTAL</t>
  </si>
  <si>
    <t>YEAR:</t>
  </si>
  <si>
    <t>Church Giving</t>
  </si>
  <si>
    <t>Clothes</t>
  </si>
  <si>
    <t>FAMILY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</si>
</sst>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11" x14ac:knownFonts="1">
    <font>
      <sz val="10"/>
      <color theme="0" tint="-0.34998626667073579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Bookman Old Style"/>
      <family val="1"/>
      <scheme val="major"/>
    </font>
    <font>
      <b/>
      <sz val="22"/>
      <color theme="0" tint="-0.34998626667073579"/>
      <name val="Bookman Old Style"/>
      <family val="2"/>
      <scheme val="major"/>
    </font>
    <font>
      <b/>
      <sz val="14"/>
      <color theme="0" tint="-0.34998626667073579"/>
      <name val="Bookman Old Style"/>
      <family val="1"/>
      <scheme val="major"/>
    </font>
    <font>
      <sz val="11"/>
      <color theme="1"/>
      <name val="Bookman Old Style"/>
      <family val="1"/>
      <scheme val="major"/>
    </font>
    <font>
      <b/>
      <sz val="11"/>
      <color theme="0" tint="-0.34998626667073579"/>
      <name val="Arial"/>
      <family val="2"/>
      <scheme val="minor"/>
    </font>
    <font>
      <b/>
      <sz val="10.5"/>
      <color theme="0" tint="-0.34998626667073579"/>
      <name val="Bookman Old Style"/>
      <family val="1"/>
      <scheme val="major"/>
    </font>
    <font>
      <sz val="10"/>
      <color theme="0" tint="-0.34998626667073579"/>
      <name val="Bookman Old Style"/>
      <family val="1"/>
      <scheme val="major"/>
    </font>
    <font>
      <b/>
      <sz val="10"/>
      <color theme="0" tint="-0.34998626667073579"/>
      <name val="Bookman Old Style"/>
      <family val="1"/>
      <scheme val="major"/>
    </font>
    <font>
      <sz val="10"/>
      <color theme="0" tint="-0.34998626667073579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1" applyNumberFormat="0" applyFill="0" applyAlignment="0" applyProtection="0"/>
  </cellStyleXfs>
  <cellXfs count="25">
    <xf numFmtId="0" fontId="0" fillId="0" borderId="0" xfId="0">
      <alignment vertical="center"/>
    </xf>
    <xf numFmtId="0" fontId="1" fillId="0" borderId="0" xfId="2" applyFill="1"/>
    <xf numFmtId="0" fontId="0" fillId="0" borderId="0" xfId="0" applyFill="1">
      <alignment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" fillId="0" borderId="0" xfId="2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2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5" fillId="0" borderId="0" xfId="2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3" fillId="0" borderId="0" xfId="3" applyFont="1" applyFill="1" applyBorder="1" applyAlignment="1">
      <alignment horizontal="left"/>
    </xf>
    <xf numFmtId="0" fontId="0" fillId="0" borderId="0" xfId="2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0" xfId="1" applyAlignment="1">
      <alignment vertical="center"/>
    </xf>
    <xf numFmtId="0" fontId="7" fillId="0" borderId="0" xfId="1" applyFill="1" applyBorder="1" applyAlignment="1">
      <alignment horizontal="right" vertical="center"/>
    </xf>
    <xf numFmtId="0" fontId="7" fillId="0" borderId="0" xfId="1" applyFill="1" applyBorder="1" applyAlignment="1">
      <alignment vertical="center"/>
    </xf>
    <xf numFmtId="7" fontId="0" fillId="0" borderId="0" xfId="0" applyNumberFormat="1" applyFont="1" applyFill="1" applyBorder="1" applyAlignment="1">
      <alignment vertical="center"/>
    </xf>
    <xf numFmtId="7" fontId="0" fillId="0" borderId="0" xfId="2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7" fontId="10" fillId="0" borderId="0" xfId="0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0" fillId="0" borderId="0" xfId="0" applyAlignment="1">
      <alignment horizontal="center"/>
    </xf>
  </cellXfs>
  <cellStyles count="8">
    <cellStyle name="20% - Accent1" xfId="2" builtinId="30"/>
    <cellStyle name="Heading 1" xfId="1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Title" xfId="3" builtinId="15" customBuiltin="1"/>
    <cellStyle name="Total" xfId="7" builtinId="25" customBuiltin="1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1" formatCode="&quot;$&quot;#,##0.00_);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color theme="6"/>
      </font>
      <fill>
        <patternFill patternType="none">
          <bgColor auto="1"/>
        </patternFill>
      </fill>
      <border>
        <top style="medium">
          <color theme="6"/>
        </top>
        <bottom/>
      </border>
    </dxf>
    <dxf>
      <font>
        <b/>
        <i val="0"/>
        <color theme="1" tint="0.499984740745262"/>
      </font>
      <border>
        <top style="medium">
          <color theme="6"/>
        </top>
        <bottom style="medium">
          <color theme="6"/>
        </bottom>
      </border>
    </dxf>
    <dxf>
      <font>
        <b/>
        <i val="0"/>
        <color theme="0"/>
      </font>
      <fill>
        <patternFill>
          <bgColor theme="6"/>
        </patternFill>
      </fill>
      <border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/>
        <i val="0"/>
        <color theme="6"/>
      </font>
      <border>
        <left/>
        <right/>
        <top style="medium">
          <color theme="6"/>
        </top>
        <bottom/>
        <vertical style="thick">
          <color theme="0"/>
        </vertical>
        <horizontal/>
      </border>
    </dxf>
    <dxf>
      <font>
        <b val="0"/>
        <i val="0"/>
        <color theme="1" tint="0.499984740745262"/>
      </font>
      <fill>
        <patternFill patternType="none">
          <fgColor indexed="64"/>
          <bgColor auto="1"/>
        </patternFill>
      </fill>
      <border>
        <top style="medium">
          <color theme="6"/>
        </top>
        <bottom style="thin">
          <color theme="6"/>
        </bottom>
        <vertical style="thick">
          <color theme="0"/>
        </vertical>
      </border>
    </dxf>
    <dxf>
      <font>
        <b val="0"/>
        <i val="0"/>
        <color theme="0" tint="-0.34998626667073579"/>
      </font>
      <border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5"/>
      </font>
      <fill>
        <patternFill patternType="none">
          <bgColor auto="1"/>
        </patternFill>
      </fill>
      <border>
        <top style="medium">
          <color theme="5"/>
        </top>
        <bottom/>
      </border>
    </dxf>
    <dxf>
      <font>
        <b/>
        <i val="0"/>
        <color theme="1" tint="0.499984740745262"/>
      </font>
      <border>
        <top style="medium">
          <color theme="5"/>
        </top>
        <bottom style="medium">
          <color theme="5"/>
        </bottom>
      </border>
    </dxf>
    <dxf>
      <font>
        <b/>
        <i val="0"/>
        <color theme="0"/>
      </font>
      <fill>
        <patternFill>
          <bgColor theme="5"/>
        </patternFill>
      </fill>
      <border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/>
        <i val="0"/>
        <color theme="5"/>
      </font>
      <border>
        <left/>
        <right/>
        <top style="medium">
          <color theme="5"/>
        </top>
        <bottom/>
        <vertical style="thick">
          <color theme="0"/>
        </vertical>
        <horizontal/>
      </border>
    </dxf>
    <dxf>
      <font>
        <b val="0"/>
        <i val="0"/>
        <color theme="1" tint="0.499984740745262"/>
      </font>
      <fill>
        <patternFill patternType="none">
          <fgColor indexed="64"/>
          <bgColor auto="1"/>
        </patternFill>
      </fill>
      <border>
        <top style="medium">
          <color theme="5"/>
        </top>
        <bottom style="thin">
          <color theme="5"/>
        </bottom>
        <vertical style="thick">
          <color theme="0"/>
        </vertical>
      </border>
    </dxf>
    <dxf>
      <font>
        <b val="0"/>
        <i val="0"/>
        <color theme="0" tint="-0.34998626667073579"/>
      </font>
      <border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4"/>
      </font>
      <fill>
        <patternFill patternType="none">
          <bgColor auto="1"/>
        </patternFill>
      </fill>
      <border>
        <top style="medium">
          <color theme="4"/>
        </top>
        <bottom/>
      </border>
    </dxf>
    <dxf>
      <font>
        <b/>
        <i val="0"/>
        <color theme="1" tint="0.499984740745262"/>
      </font>
      <border>
        <top style="medium">
          <color theme="4"/>
        </top>
        <bottom style="medium">
          <color theme="4"/>
        </bottom>
      </border>
    </dxf>
    <dxf>
      <font>
        <b/>
        <i val="0"/>
        <color theme="0"/>
      </font>
      <fill>
        <patternFill>
          <bgColor theme="4"/>
        </patternFill>
      </fill>
      <border>
        <right style="thick">
          <color theme="0"/>
        </right>
        <top style="thick">
          <color theme="0"/>
        </top>
        <bottom style="thick">
          <color theme="0"/>
        </bottom>
      </border>
    </dxf>
    <dxf>
      <border>
        <left/>
        <right/>
        <top style="medium">
          <color theme="4"/>
        </top>
        <bottom/>
        <vertical style="thick">
          <color theme="0"/>
        </vertical>
        <horizontal/>
      </border>
    </dxf>
    <dxf>
      <font>
        <b/>
        <i val="0"/>
        <color theme="1" tint="0.499984740745262"/>
      </font>
      <fill>
        <patternFill patternType="none">
          <fgColor indexed="64"/>
          <bgColor auto="1"/>
        </patternFill>
      </fill>
      <border>
        <top style="medium">
          <color theme="4"/>
        </top>
        <bottom style="thin">
          <color theme="4"/>
        </bottom>
        <vertical style="thick">
          <color theme="0"/>
        </vertical>
      </border>
    </dxf>
    <dxf>
      <font>
        <b val="0"/>
        <i val="0"/>
        <color theme="0" tint="-0.34998626667073579"/>
      </font>
      <border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3" defaultTableStyle="Family Budget Cash Available 3" defaultPivotStyle="PivotStyleMedium4">
    <tableStyle name="Family Budget Cash Available" pivot="0" count="6">
      <tableStyleElement type="wholeTable" dxfId="103"/>
      <tableStyleElement type="headerRow" dxfId="102"/>
      <tableStyleElement type="totalRow" dxfId="101"/>
      <tableStyleElement type="firstColumn" dxfId="100"/>
      <tableStyleElement type="firstHeaderCell" dxfId="99"/>
      <tableStyleElement type="firstTotalCell" dxfId="98"/>
    </tableStyle>
    <tableStyle name="Family Budget Cash Available 2" pivot="0" count="6">
      <tableStyleElement type="wholeTable" dxfId="97"/>
      <tableStyleElement type="headerRow" dxfId="96"/>
      <tableStyleElement type="totalRow" dxfId="95"/>
      <tableStyleElement type="firstColumn" dxfId="94"/>
      <tableStyleElement type="firstHeaderCell" dxfId="93"/>
      <tableStyleElement type="firstTotalCell" dxfId="92"/>
    </tableStyle>
    <tableStyle name="Family Budget Cash Available 3" pivot="0" count="6">
      <tableStyleElement type="wholeTable" dxfId="91"/>
      <tableStyleElement type="headerRow" dxfId="90"/>
      <tableStyleElement type="totalRow" dxfId="89"/>
      <tableStyleElement type="firstColumn" dxfId="88"/>
      <tableStyleElement type="firstHeaderCell" dxfId="87"/>
      <tableStyleElement type="firstTotalCell" dxfId="8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486835</xdr:colOff>
      <xdr:row>0</xdr:row>
      <xdr:rowOff>126996</xdr:rowOff>
    </xdr:from>
    <xdr:to>
      <xdr:col>15</xdr:col>
      <xdr:colOff>944030</xdr:colOff>
      <xdr:row>2</xdr:row>
      <xdr:rowOff>27195</xdr:rowOff>
    </xdr:to>
    <xdr:sp macro="" textlink="">
      <xdr:nvSpPr>
        <xdr:cNvPr id="2" name="Header Artwork" descr="Line drawing of tree and house" title="Budget Artwork"/>
        <xdr:cNvSpPr>
          <a:spLocks noChangeAspect="1" noEditPoints="1"/>
        </xdr:cNvSpPr>
      </xdr:nvSpPr>
      <xdr:spPr bwMode="auto">
        <a:xfrm>
          <a:off x="7768168" y="126996"/>
          <a:ext cx="5590112" cy="588116"/>
        </a:xfrm>
        <a:custGeom>
          <a:avLst/>
          <a:gdLst>
            <a:gd name="T0" fmla="*/ 1465 w 1650"/>
            <a:gd name="T1" fmla="*/ 151 h 173"/>
            <a:gd name="T2" fmla="*/ 1448 w 1650"/>
            <a:gd name="T3" fmla="*/ 156 h 173"/>
            <a:gd name="T4" fmla="*/ 1454 w 1650"/>
            <a:gd name="T5" fmla="*/ 139 h 173"/>
            <a:gd name="T6" fmla="*/ 1424 w 1650"/>
            <a:gd name="T7" fmla="*/ 164 h 173"/>
            <a:gd name="T8" fmla="*/ 1422 w 1650"/>
            <a:gd name="T9" fmla="*/ 105 h 173"/>
            <a:gd name="T10" fmla="*/ 1348 w 1650"/>
            <a:gd name="T11" fmla="*/ 39 h 173"/>
            <a:gd name="T12" fmla="*/ 1200 w 1650"/>
            <a:gd name="T13" fmla="*/ 80 h 173"/>
            <a:gd name="T14" fmla="*/ 1175 w 1650"/>
            <a:gd name="T15" fmla="*/ 116 h 173"/>
            <a:gd name="T16" fmla="*/ 1188 w 1650"/>
            <a:gd name="T17" fmla="*/ 165 h 173"/>
            <a:gd name="T18" fmla="*/ 1127 w 1650"/>
            <a:gd name="T19" fmla="*/ 153 h 173"/>
            <a:gd name="T20" fmla="*/ 1126 w 1650"/>
            <a:gd name="T21" fmla="*/ 136 h 173"/>
            <a:gd name="T22" fmla="*/ 1128 w 1650"/>
            <a:gd name="T23" fmla="*/ 127 h 173"/>
            <a:gd name="T24" fmla="*/ 1123 w 1650"/>
            <a:gd name="T25" fmla="*/ 110 h 173"/>
            <a:gd name="T26" fmla="*/ 1108 w 1650"/>
            <a:gd name="T27" fmla="*/ 85 h 173"/>
            <a:gd name="T28" fmla="*/ 1110 w 1650"/>
            <a:gd name="T29" fmla="*/ 72 h 173"/>
            <a:gd name="T30" fmla="*/ 1092 w 1650"/>
            <a:gd name="T31" fmla="*/ 38 h 173"/>
            <a:gd name="T32" fmla="*/ 1085 w 1650"/>
            <a:gd name="T33" fmla="*/ 32 h 173"/>
            <a:gd name="T34" fmla="*/ 1078 w 1650"/>
            <a:gd name="T35" fmla="*/ 12 h 173"/>
            <a:gd name="T36" fmla="*/ 1071 w 1650"/>
            <a:gd name="T37" fmla="*/ 13 h 173"/>
            <a:gd name="T38" fmla="*/ 1057 w 1650"/>
            <a:gd name="T39" fmla="*/ 36 h 173"/>
            <a:gd name="T40" fmla="*/ 1058 w 1650"/>
            <a:gd name="T41" fmla="*/ 44 h 173"/>
            <a:gd name="T42" fmla="*/ 1040 w 1650"/>
            <a:gd name="T43" fmla="*/ 72 h 173"/>
            <a:gd name="T44" fmla="*/ 1041 w 1650"/>
            <a:gd name="T45" fmla="*/ 80 h 173"/>
            <a:gd name="T46" fmla="*/ 1036 w 1650"/>
            <a:gd name="T47" fmla="*/ 100 h 173"/>
            <a:gd name="T48" fmla="*/ 1031 w 1650"/>
            <a:gd name="T49" fmla="*/ 106 h 173"/>
            <a:gd name="T50" fmla="*/ 1028 w 1650"/>
            <a:gd name="T51" fmla="*/ 133 h 173"/>
            <a:gd name="T52" fmla="*/ 1022 w 1650"/>
            <a:gd name="T53" fmla="*/ 149 h 173"/>
            <a:gd name="T54" fmla="*/ 534 w 1650"/>
            <a:gd name="T55" fmla="*/ 125 h 173"/>
            <a:gd name="T56" fmla="*/ 467 w 1650"/>
            <a:gd name="T57" fmla="*/ 128 h 173"/>
            <a:gd name="T58" fmla="*/ 1042 w 1650"/>
            <a:gd name="T59" fmla="*/ 148 h 173"/>
            <a:gd name="T60" fmla="*/ 1034 w 1650"/>
            <a:gd name="T61" fmla="*/ 134 h 173"/>
            <a:gd name="T62" fmla="*/ 1038 w 1650"/>
            <a:gd name="T63" fmla="*/ 107 h 173"/>
            <a:gd name="T64" fmla="*/ 1043 w 1650"/>
            <a:gd name="T65" fmla="*/ 102 h 173"/>
            <a:gd name="T66" fmla="*/ 1050 w 1650"/>
            <a:gd name="T67" fmla="*/ 80 h 173"/>
            <a:gd name="T68" fmla="*/ 1048 w 1650"/>
            <a:gd name="T69" fmla="*/ 71 h 173"/>
            <a:gd name="T70" fmla="*/ 1065 w 1650"/>
            <a:gd name="T71" fmla="*/ 44 h 173"/>
            <a:gd name="T72" fmla="*/ 1065 w 1650"/>
            <a:gd name="T73" fmla="*/ 36 h 173"/>
            <a:gd name="T74" fmla="*/ 1078 w 1650"/>
            <a:gd name="T75" fmla="*/ 25 h 173"/>
            <a:gd name="T76" fmla="*/ 1084 w 1650"/>
            <a:gd name="T77" fmla="*/ 38 h 173"/>
            <a:gd name="T78" fmla="*/ 1104 w 1650"/>
            <a:gd name="T79" fmla="*/ 75 h 173"/>
            <a:gd name="T80" fmla="*/ 1103 w 1650"/>
            <a:gd name="T81" fmla="*/ 87 h 173"/>
            <a:gd name="T82" fmla="*/ 1114 w 1650"/>
            <a:gd name="T83" fmla="*/ 117 h 173"/>
            <a:gd name="T84" fmla="*/ 1122 w 1650"/>
            <a:gd name="T85" fmla="*/ 128 h 173"/>
            <a:gd name="T86" fmla="*/ 1124 w 1650"/>
            <a:gd name="T87" fmla="*/ 147 h 173"/>
            <a:gd name="T88" fmla="*/ 1129 w 1650"/>
            <a:gd name="T89" fmla="*/ 169 h 173"/>
            <a:gd name="T90" fmla="*/ 1197 w 1650"/>
            <a:gd name="T91" fmla="*/ 169 h 173"/>
            <a:gd name="T92" fmla="*/ 1186 w 1650"/>
            <a:gd name="T93" fmla="*/ 108 h 173"/>
            <a:gd name="T94" fmla="*/ 1274 w 1650"/>
            <a:gd name="T95" fmla="*/ 21 h 173"/>
            <a:gd name="T96" fmla="*/ 1403 w 1650"/>
            <a:gd name="T97" fmla="*/ 102 h 173"/>
            <a:gd name="T98" fmla="*/ 1388 w 1650"/>
            <a:gd name="T99" fmla="*/ 118 h 173"/>
            <a:gd name="T100" fmla="*/ 1319 w 1650"/>
            <a:gd name="T101" fmla="*/ 162 h 173"/>
            <a:gd name="T102" fmla="*/ 1264 w 1650"/>
            <a:gd name="T103" fmla="*/ 170 h 173"/>
            <a:gd name="T104" fmla="*/ 1398 w 1650"/>
            <a:gd name="T105" fmla="*/ 170 h 173"/>
            <a:gd name="T106" fmla="*/ 1436 w 1650"/>
            <a:gd name="T107" fmla="*/ 157 h 173"/>
            <a:gd name="T108" fmla="*/ 1443 w 1650"/>
            <a:gd name="T109" fmla="*/ 163 h 173"/>
            <a:gd name="T110" fmla="*/ 1456 w 1650"/>
            <a:gd name="T111" fmla="*/ 166 h 173"/>
            <a:gd name="T112" fmla="*/ 1045 w 1650"/>
            <a:gd name="T113" fmla="*/ 74 h 173"/>
            <a:gd name="T114" fmla="*/ 1084 w 1650"/>
            <a:gd name="T115" fmla="*/ 30 h 173"/>
            <a:gd name="T116" fmla="*/ 1123 w 1650"/>
            <a:gd name="T117" fmla="*/ 130 h 173"/>
            <a:gd name="T118" fmla="*/ 1314 w 1650"/>
            <a:gd name="T119" fmla="*/ 165 h 17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</a:cxnLst>
          <a:rect l="0" t="0" r="r" b="b"/>
          <a:pathLst>
            <a:path w="1650" h="173">
              <a:moveTo>
                <a:pt x="1535" y="157"/>
              </a:moveTo>
              <a:cubicBezTo>
                <a:pt x="1526" y="157"/>
                <a:pt x="1516" y="157"/>
                <a:pt x="1506" y="158"/>
              </a:cubicBezTo>
              <a:cubicBezTo>
                <a:pt x="1497" y="159"/>
                <a:pt x="1487" y="160"/>
                <a:pt x="1478" y="162"/>
              </a:cubicBezTo>
              <a:cubicBezTo>
                <a:pt x="1473" y="163"/>
                <a:pt x="1468" y="164"/>
                <a:pt x="1464" y="165"/>
              </a:cubicBezTo>
              <a:cubicBezTo>
                <a:pt x="1461" y="165"/>
                <a:pt x="1459" y="165"/>
                <a:pt x="1458" y="164"/>
              </a:cubicBezTo>
              <a:cubicBezTo>
                <a:pt x="1458" y="163"/>
                <a:pt x="1458" y="163"/>
                <a:pt x="1459" y="162"/>
              </a:cubicBezTo>
              <a:cubicBezTo>
                <a:pt x="1459" y="161"/>
                <a:pt x="1460" y="160"/>
                <a:pt x="1460" y="159"/>
              </a:cubicBezTo>
              <a:cubicBezTo>
                <a:pt x="1464" y="153"/>
                <a:pt x="1464" y="153"/>
                <a:pt x="1464" y="153"/>
              </a:cubicBezTo>
              <a:cubicBezTo>
                <a:pt x="1464" y="152"/>
                <a:pt x="1464" y="151"/>
                <a:pt x="1465" y="151"/>
              </a:cubicBezTo>
              <a:cubicBezTo>
                <a:pt x="1465" y="150"/>
                <a:pt x="1465" y="150"/>
                <a:pt x="1465" y="150"/>
              </a:cubicBezTo>
              <a:cubicBezTo>
                <a:pt x="1465" y="149"/>
                <a:pt x="1465" y="149"/>
                <a:pt x="1465" y="148"/>
              </a:cubicBezTo>
              <a:cubicBezTo>
                <a:pt x="1464" y="146"/>
                <a:pt x="1463" y="146"/>
                <a:pt x="1462" y="146"/>
              </a:cubicBezTo>
              <a:cubicBezTo>
                <a:pt x="1462" y="146"/>
                <a:pt x="1461" y="147"/>
                <a:pt x="1461" y="147"/>
              </a:cubicBezTo>
              <a:cubicBezTo>
                <a:pt x="1460" y="147"/>
                <a:pt x="1460" y="148"/>
                <a:pt x="1459" y="148"/>
              </a:cubicBezTo>
              <a:cubicBezTo>
                <a:pt x="1455" y="151"/>
                <a:pt x="1452" y="155"/>
                <a:pt x="1448" y="158"/>
              </a:cubicBezTo>
              <a:cubicBezTo>
                <a:pt x="1448" y="158"/>
                <a:pt x="1447" y="159"/>
                <a:pt x="1446" y="159"/>
              </a:cubicBezTo>
              <a:cubicBezTo>
                <a:pt x="1446" y="159"/>
                <a:pt x="1446" y="159"/>
                <a:pt x="1447" y="159"/>
              </a:cubicBezTo>
              <a:cubicBezTo>
                <a:pt x="1447" y="158"/>
                <a:pt x="1448" y="157"/>
                <a:pt x="1448" y="156"/>
              </a:cubicBezTo>
              <a:cubicBezTo>
                <a:pt x="1451" y="152"/>
                <a:pt x="1454" y="149"/>
                <a:pt x="1457" y="144"/>
              </a:cubicBezTo>
              <a:cubicBezTo>
                <a:pt x="1457" y="144"/>
                <a:pt x="1458" y="143"/>
                <a:pt x="1458" y="142"/>
              </a:cubicBezTo>
              <a:cubicBezTo>
                <a:pt x="1458" y="141"/>
                <a:pt x="1458" y="140"/>
                <a:pt x="1457" y="140"/>
              </a:cubicBezTo>
              <a:cubicBezTo>
                <a:pt x="1457" y="139"/>
                <a:pt x="1456" y="139"/>
                <a:pt x="1456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4" y="139"/>
                <a:pt x="1455" y="139"/>
                <a:pt x="1454" y="139"/>
              </a:cubicBezTo>
              <a:cubicBezTo>
                <a:pt x="1454" y="139"/>
                <a:pt x="1454" y="139"/>
                <a:pt x="1454" y="139"/>
              </a:cubicBezTo>
              <a:cubicBezTo>
                <a:pt x="1453" y="139"/>
                <a:pt x="1451" y="139"/>
                <a:pt x="1450" y="140"/>
              </a:cubicBezTo>
              <a:cubicBezTo>
                <a:pt x="1448" y="141"/>
                <a:pt x="1446" y="142"/>
                <a:pt x="1444" y="144"/>
              </a:cubicBezTo>
              <a:cubicBezTo>
                <a:pt x="1440" y="147"/>
                <a:pt x="1436" y="150"/>
                <a:pt x="1433" y="154"/>
              </a:cubicBezTo>
              <a:cubicBezTo>
                <a:pt x="1431" y="156"/>
                <a:pt x="1429" y="158"/>
                <a:pt x="1428" y="160"/>
              </a:cubicBezTo>
              <a:cubicBezTo>
                <a:pt x="1426" y="162"/>
                <a:pt x="1426" y="162"/>
                <a:pt x="1426" y="162"/>
              </a:cubicBezTo>
              <a:cubicBezTo>
                <a:pt x="1424" y="164"/>
                <a:pt x="1424" y="164"/>
                <a:pt x="1424" y="164"/>
              </a:cubicBezTo>
              <a:cubicBezTo>
                <a:pt x="1424" y="164"/>
                <a:pt x="1424" y="164"/>
                <a:pt x="1424" y="164"/>
              </a:cubicBezTo>
              <a:cubicBezTo>
                <a:pt x="1424" y="164"/>
                <a:pt x="1424" y="164"/>
                <a:pt x="1424" y="164"/>
              </a:cubicBezTo>
              <a:cubicBezTo>
                <a:pt x="1423" y="164"/>
                <a:pt x="1420" y="164"/>
                <a:pt x="1418" y="164"/>
              </a:cubicBezTo>
              <a:cubicBezTo>
                <a:pt x="1411" y="164"/>
                <a:pt x="1411" y="164"/>
                <a:pt x="1411" y="164"/>
              </a:cubicBezTo>
              <a:cubicBezTo>
                <a:pt x="1398" y="164"/>
                <a:pt x="1398" y="164"/>
                <a:pt x="1398" y="164"/>
              </a:cubicBezTo>
              <a:cubicBezTo>
                <a:pt x="1396" y="149"/>
                <a:pt x="1395" y="133"/>
                <a:pt x="1394" y="118"/>
              </a:cubicBezTo>
              <a:cubicBezTo>
                <a:pt x="1394" y="112"/>
                <a:pt x="1394" y="112"/>
                <a:pt x="1394" y="112"/>
              </a:cubicBezTo>
              <a:cubicBezTo>
                <a:pt x="1394" y="110"/>
                <a:pt x="1394" y="110"/>
                <a:pt x="1394" y="110"/>
              </a:cubicBezTo>
              <a:cubicBezTo>
                <a:pt x="1397" y="109"/>
                <a:pt x="1401" y="109"/>
                <a:pt x="1404" y="108"/>
              </a:cubicBezTo>
              <a:cubicBezTo>
                <a:pt x="1408" y="108"/>
                <a:pt x="1412" y="107"/>
                <a:pt x="1416" y="106"/>
              </a:cubicBezTo>
              <a:cubicBezTo>
                <a:pt x="1418" y="106"/>
                <a:pt x="1420" y="105"/>
                <a:pt x="1422" y="105"/>
              </a:cubicBezTo>
              <a:cubicBezTo>
                <a:pt x="1422" y="104"/>
                <a:pt x="1423" y="104"/>
                <a:pt x="1424" y="104"/>
              </a:cubicBezTo>
              <a:cubicBezTo>
                <a:pt x="1424" y="104"/>
                <a:pt x="1424" y="104"/>
                <a:pt x="1425" y="103"/>
              </a:cubicBezTo>
              <a:cubicBezTo>
                <a:pt x="1425" y="103"/>
                <a:pt x="1426" y="102"/>
                <a:pt x="1426" y="102"/>
              </a:cubicBezTo>
              <a:cubicBezTo>
                <a:pt x="1426" y="101"/>
                <a:pt x="1426" y="100"/>
                <a:pt x="1426" y="100"/>
              </a:cubicBezTo>
              <a:cubicBezTo>
                <a:pt x="1426" y="98"/>
                <a:pt x="1425" y="98"/>
                <a:pt x="1425" y="97"/>
              </a:cubicBezTo>
              <a:cubicBezTo>
                <a:pt x="1424" y="97"/>
                <a:pt x="1424" y="96"/>
                <a:pt x="1424" y="96"/>
              </a:cubicBezTo>
              <a:cubicBezTo>
                <a:pt x="1417" y="90"/>
                <a:pt x="1411" y="86"/>
                <a:pt x="1405" y="81"/>
              </a:cubicBezTo>
              <a:cubicBezTo>
                <a:pt x="1398" y="77"/>
                <a:pt x="1392" y="72"/>
                <a:pt x="1386" y="67"/>
              </a:cubicBezTo>
              <a:cubicBezTo>
                <a:pt x="1374" y="58"/>
                <a:pt x="1361" y="49"/>
                <a:pt x="1348" y="39"/>
              </a:cubicBezTo>
              <a:cubicBezTo>
                <a:pt x="1336" y="31"/>
                <a:pt x="1326" y="18"/>
                <a:pt x="1313" y="8"/>
              </a:cubicBezTo>
              <a:cubicBezTo>
                <a:pt x="1310" y="6"/>
                <a:pt x="1307" y="4"/>
                <a:pt x="1303" y="2"/>
              </a:cubicBezTo>
              <a:cubicBezTo>
                <a:pt x="1298" y="0"/>
                <a:pt x="1293" y="1"/>
                <a:pt x="1289" y="2"/>
              </a:cubicBezTo>
              <a:cubicBezTo>
                <a:pt x="1281" y="6"/>
                <a:pt x="1275" y="12"/>
                <a:pt x="1269" y="17"/>
              </a:cubicBezTo>
              <a:cubicBezTo>
                <a:pt x="1267" y="20"/>
                <a:pt x="1264" y="23"/>
                <a:pt x="1261" y="25"/>
              </a:cubicBezTo>
              <a:cubicBezTo>
                <a:pt x="1253" y="33"/>
                <a:pt x="1253" y="33"/>
                <a:pt x="1253" y="33"/>
              </a:cubicBezTo>
              <a:cubicBezTo>
                <a:pt x="1235" y="49"/>
                <a:pt x="1235" y="49"/>
                <a:pt x="1235" y="49"/>
              </a:cubicBezTo>
              <a:cubicBezTo>
                <a:pt x="1218" y="64"/>
                <a:pt x="1218" y="64"/>
                <a:pt x="1218" y="64"/>
              </a:cubicBezTo>
              <a:cubicBezTo>
                <a:pt x="1212" y="70"/>
                <a:pt x="1206" y="75"/>
                <a:pt x="1200" y="80"/>
              </a:cubicBezTo>
              <a:cubicBezTo>
                <a:pt x="1194" y="85"/>
                <a:pt x="1188" y="90"/>
                <a:pt x="1182" y="95"/>
              </a:cubicBezTo>
              <a:cubicBezTo>
                <a:pt x="1179" y="98"/>
                <a:pt x="1176" y="100"/>
                <a:pt x="1174" y="103"/>
              </a:cubicBezTo>
              <a:cubicBezTo>
                <a:pt x="1172" y="105"/>
                <a:pt x="1171" y="106"/>
                <a:pt x="1169" y="108"/>
              </a:cubicBezTo>
              <a:cubicBezTo>
                <a:pt x="1169" y="109"/>
                <a:pt x="1169" y="109"/>
                <a:pt x="1168" y="110"/>
              </a:cubicBezTo>
              <a:cubicBezTo>
                <a:pt x="1168" y="111"/>
                <a:pt x="1168" y="111"/>
                <a:pt x="1168" y="113"/>
              </a:cubicBezTo>
              <a:cubicBezTo>
                <a:pt x="1169" y="113"/>
                <a:pt x="1170" y="114"/>
                <a:pt x="1169" y="114"/>
              </a:cubicBezTo>
              <a:cubicBezTo>
                <a:pt x="1169" y="114"/>
                <a:pt x="1170" y="115"/>
                <a:pt x="1170" y="115"/>
              </a:cubicBezTo>
              <a:cubicBezTo>
                <a:pt x="1170" y="115"/>
                <a:pt x="1170" y="115"/>
                <a:pt x="1170" y="115"/>
              </a:cubicBezTo>
              <a:cubicBezTo>
                <a:pt x="1172" y="116"/>
                <a:pt x="1173" y="116"/>
                <a:pt x="1175" y="116"/>
              </a:cubicBezTo>
              <a:cubicBezTo>
                <a:pt x="1179" y="116"/>
                <a:pt x="1183" y="115"/>
                <a:pt x="1187" y="114"/>
              </a:cubicBezTo>
              <a:cubicBezTo>
                <a:pt x="1188" y="114"/>
                <a:pt x="1190" y="114"/>
                <a:pt x="1191" y="114"/>
              </a:cubicBezTo>
              <a:cubicBezTo>
                <a:pt x="1191" y="114"/>
                <a:pt x="1191" y="114"/>
                <a:pt x="1192" y="115"/>
              </a:cubicBezTo>
              <a:cubicBezTo>
                <a:pt x="1192" y="115"/>
                <a:pt x="1192" y="115"/>
                <a:pt x="1192" y="115"/>
              </a:cubicBezTo>
              <a:cubicBezTo>
                <a:pt x="1192" y="115"/>
                <a:pt x="1192" y="116"/>
                <a:pt x="1192" y="117"/>
              </a:cubicBezTo>
              <a:cubicBezTo>
                <a:pt x="1194" y="123"/>
                <a:pt x="1194" y="131"/>
                <a:pt x="1194" y="139"/>
              </a:cubicBezTo>
              <a:cubicBezTo>
                <a:pt x="1194" y="147"/>
                <a:pt x="1194" y="155"/>
                <a:pt x="1193" y="162"/>
              </a:cubicBezTo>
              <a:cubicBezTo>
                <a:pt x="1193" y="163"/>
                <a:pt x="1193" y="164"/>
                <a:pt x="1193" y="164"/>
              </a:cubicBezTo>
              <a:cubicBezTo>
                <a:pt x="1191" y="165"/>
                <a:pt x="1190" y="165"/>
                <a:pt x="1188" y="165"/>
              </a:cubicBezTo>
              <a:cubicBezTo>
                <a:pt x="1184" y="165"/>
                <a:pt x="1180" y="164"/>
                <a:pt x="1176" y="164"/>
              </a:cubicBezTo>
              <a:cubicBezTo>
                <a:pt x="1172" y="164"/>
                <a:pt x="1169" y="164"/>
                <a:pt x="1165" y="164"/>
              </a:cubicBezTo>
              <a:cubicBezTo>
                <a:pt x="1153" y="164"/>
                <a:pt x="1153" y="164"/>
                <a:pt x="1153" y="164"/>
              </a:cubicBezTo>
              <a:cubicBezTo>
                <a:pt x="1130" y="163"/>
                <a:pt x="1130" y="163"/>
                <a:pt x="1130" y="163"/>
              </a:cubicBezTo>
              <a:cubicBezTo>
                <a:pt x="1086" y="162"/>
                <a:pt x="1086" y="162"/>
                <a:pt x="1086" y="162"/>
              </a:cubicBezTo>
              <a:cubicBezTo>
                <a:pt x="1085" y="155"/>
                <a:pt x="1085" y="155"/>
                <a:pt x="1085" y="155"/>
              </a:cubicBezTo>
              <a:cubicBezTo>
                <a:pt x="1108" y="154"/>
                <a:pt x="1108" y="154"/>
                <a:pt x="1108" y="154"/>
              </a:cubicBezTo>
              <a:cubicBezTo>
                <a:pt x="1121" y="154"/>
                <a:pt x="1121" y="154"/>
                <a:pt x="1121" y="154"/>
              </a:cubicBezTo>
              <a:cubicBezTo>
                <a:pt x="1123" y="154"/>
                <a:pt x="1125" y="153"/>
                <a:pt x="1127" y="153"/>
              </a:cubicBezTo>
              <a:cubicBezTo>
                <a:pt x="1128" y="153"/>
                <a:pt x="1128" y="153"/>
                <a:pt x="1128" y="153"/>
              </a:cubicBezTo>
              <a:cubicBezTo>
                <a:pt x="1128" y="153"/>
                <a:pt x="1128" y="153"/>
                <a:pt x="1128" y="153"/>
              </a:cubicBezTo>
              <a:cubicBezTo>
                <a:pt x="1128" y="153"/>
                <a:pt x="1129" y="153"/>
                <a:pt x="1130" y="152"/>
              </a:cubicBezTo>
              <a:cubicBezTo>
                <a:pt x="1131" y="151"/>
                <a:pt x="1130" y="153"/>
                <a:pt x="1131" y="150"/>
              </a:cubicBezTo>
              <a:cubicBezTo>
                <a:pt x="1131" y="149"/>
                <a:pt x="1131" y="149"/>
                <a:pt x="1131" y="149"/>
              </a:cubicBezTo>
              <a:cubicBezTo>
                <a:pt x="1130" y="148"/>
                <a:pt x="1130" y="147"/>
                <a:pt x="1130" y="147"/>
              </a:cubicBezTo>
              <a:cubicBezTo>
                <a:pt x="1130" y="146"/>
                <a:pt x="1129" y="144"/>
                <a:pt x="1129" y="143"/>
              </a:cubicBezTo>
              <a:cubicBezTo>
                <a:pt x="1128" y="141"/>
                <a:pt x="1127" y="140"/>
                <a:pt x="1127" y="138"/>
              </a:cubicBezTo>
              <a:cubicBezTo>
                <a:pt x="1126" y="136"/>
                <a:pt x="1126" y="136"/>
                <a:pt x="1126" y="136"/>
              </a:cubicBezTo>
              <a:cubicBezTo>
                <a:pt x="1126" y="136"/>
                <a:pt x="1126" y="136"/>
                <a:pt x="1126" y="136"/>
              </a:cubicBezTo>
              <a:cubicBezTo>
                <a:pt x="1126" y="136"/>
                <a:pt x="1126" y="135"/>
                <a:pt x="1127" y="134"/>
              </a:cubicBezTo>
              <a:cubicBezTo>
                <a:pt x="1127" y="133"/>
                <a:pt x="1128" y="132"/>
                <a:pt x="1129" y="130"/>
              </a:cubicBezTo>
              <a:cubicBezTo>
                <a:pt x="1129" y="130"/>
                <a:pt x="1129" y="129"/>
                <a:pt x="1129" y="129"/>
              </a:cubicBezTo>
              <a:cubicBezTo>
                <a:pt x="1129" y="129"/>
                <a:pt x="1129" y="129"/>
                <a:pt x="1129" y="129"/>
              </a:cubicBezTo>
              <a:cubicBezTo>
                <a:pt x="1128" y="128"/>
                <a:pt x="1129" y="128"/>
                <a:pt x="1129" y="128"/>
              </a:cubicBezTo>
              <a:cubicBezTo>
                <a:pt x="1128" y="128"/>
                <a:pt x="1128" y="128"/>
                <a:pt x="1128" y="128"/>
              </a:cubicBezTo>
              <a:cubicBezTo>
                <a:pt x="1128" y="128"/>
                <a:pt x="1128" y="128"/>
                <a:pt x="1128" y="128"/>
              </a:cubicBezTo>
              <a:cubicBezTo>
                <a:pt x="1128" y="127"/>
                <a:pt x="1128" y="127"/>
                <a:pt x="1128" y="127"/>
              </a:cubicBezTo>
              <a:cubicBezTo>
                <a:pt x="1128" y="126"/>
                <a:pt x="1127" y="126"/>
                <a:pt x="1127" y="125"/>
              </a:cubicBezTo>
              <a:cubicBezTo>
                <a:pt x="1125" y="123"/>
                <a:pt x="1125" y="123"/>
                <a:pt x="1125" y="123"/>
              </a:cubicBezTo>
              <a:cubicBezTo>
                <a:pt x="1125" y="122"/>
                <a:pt x="1125" y="122"/>
                <a:pt x="1125" y="121"/>
              </a:cubicBezTo>
              <a:cubicBezTo>
                <a:pt x="1124" y="121"/>
                <a:pt x="1125" y="121"/>
                <a:pt x="1124" y="120"/>
              </a:cubicBezTo>
              <a:cubicBezTo>
                <a:pt x="1123" y="118"/>
                <a:pt x="1122" y="117"/>
                <a:pt x="1121" y="117"/>
              </a:cubicBezTo>
              <a:cubicBezTo>
                <a:pt x="1121" y="116"/>
                <a:pt x="1121" y="116"/>
                <a:pt x="1120" y="116"/>
              </a:cubicBezTo>
              <a:cubicBezTo>
                <a:pt x="1121" y="116"/>
                <a:pt x="1121" y="116"/>
                <a:pt x="1121" y="115"/>
              </a:cubicBezTo>
              <a:cubicBezTo>
                <a:pt x="1122" y="114"/>
                <a:pt x="1122" y="114"/>
                <a:pt x="1123" y="111"/>
              </a:cubicBezTo>
              <a:cubicBezTo>
                <a:pt x="1123" y="111"/>
                <a:pt x="1123" y="110"/>
                <a:pt x="1123" y="110"/>
              </a:cubicBezTo>
              <a:cubicBezTo>
                <a:pt x="1123" y="110"/>
                <a:pt x="1123" y="110"/>
                <a:pt x="1123" y="110"/>
              </a:cubicBezTo>
              <a:cubicBezTo>
                <a:pt x="1123" y="109"/>
                <a:pt x="1123" y="109"/>
                <a:pt x="1123" y="109"/>
              </a:cubicBezTo>
              <a:cubicBezTo>
                <a:pt x="1123" y="109"/>
                <a:pt x="1123" y="109"/>
                <a:pt x="1123" y="109"/>
              </a:cubicBezTo>
              <a:cubicBezTo>
                <a:pt x="1123" y="108"/>
                <a:pt x="1123" y="108"/>
                <a:pt x="1123" y="108"/>
              </a:cubicBezTo>
              <a:cubicBezTo>
                <a:pt x="1122" y="108"/>
                <a:pt x="1122" y="107"/>
                <a:pt x="1122" y="106"/>
              </a:cubicBezTo>
              <a:cubicBezTo>
                <a:pt x="1121" y="105"/>
                <a:pt x="1121" y="104"/>
                <a:pt x="1120" y="103"/>
              </a:cubicBezTo>
              <a:cubicBezTo>
                <a:pt x="1119" y="101"/>
                <a:pt x="1118" y="100"/>
                <a:pt x="1117" y="98"/>
              </a:cubicBezTo>
              <a:cubicBezTo>
                <a:pt x="1114" y="94"/>
                <a:pt x="1112" y="91"/>
                <a:pt x="1110" y="87"/>
              </a:cubicBezTo>
              <a:cubicBezTo>
                <a:pt x="1109" y="86"/>
                <a:pt x="1109" y="86"/>
                <a:pt x="1108" y="85"/>
              </a:cubicBezTo>
              <a:cubicBezTo>
                <a:pt x="1108" y="84"/>
                <a:pt x="1108" y="84"/>
                <a:pt x="1108" y="84"/>
              </a:cubicBezTo>
              <a:cubicBezTo>
                <a:pt x="1108" y="84"/>
                <a:pt x="1108" y="84"/>
                <a:pt x="1108" y="83"/>
              </a:cubicBezTo>
              <a:cubicBezTo>
                <a:pt x="1108" y="82"/>
                <a:pt x="1110" y="81"/>
                <a:pt x="1110" y="77"/>
              </a:cubicBezTo>
              <a:cubicBezTo>
                <a:pt x="1111" y="77"/>
                <a:pt x="1111" y="76"/>
                <a:pt x="1111" y="76"/>
              </a:cubicBezTo>
              <a:cubicBezTo>
                <a:pt x="1111" y="76"/>
                <a:pt x="1110" y="75"/>
                <a:pt x="1110" y="74"/>
              </a:cubicBezTo>
              <a:cubicBezTo>
                <a:pt x="1110" y="74"/>
                <a:pt x="1110" y="74"/>
                <a:pt x="1110" y="74"/>
              </a:cubicBezTo>
              <a:cubicBezTo>
                <a:pt x="1110" y="74"/>
                <a:pt x="1110" y="74"/>
                <a:pt x="1110" y="74"/>
              </a:cubicBezTo>
              <a:cubicBezTo>
                <a:pt x="1110" y="73"/>
                <a:pt x="1110" y="73"/>
                <a:pt x="1110" y="73"/>
              </a:cubicBezTo>
              <a:cubicBezTo>
                <a:pt x="1110" y="72"/>
                <a:pt x="1110" y="72"/>
                <a:pt x="1110" y="72"/>
              </a:cubicBezTo>
              <a:cubicBezTo>
                <a:pt x="1109" y="71"/>
                <a:pt x="1108" y="70"/>
                <a:pt x="1108" y="69"/>
              </a:cubicBezTo>
              <a:cubicBezTo>
                <a:pt x="1106" y="67"/>
                <a:pt x="1105" y="66"/>
                <a:pt x="1104" y="64"/>
              </a:cubicBezTo>
              <a:cubicBezTo>
                <a:pt x="1103" y="62"/>
                <a:pt x="1101" y="61"/>
                <a:pt x="1101" y="59"/>
              </a:cubicBezTo>
              <a:cubicBezTo>
                <a:pt x="1099" y="56"/>
                <a:pt x="1097" y="55"/>
                <a:pt x="1096" y="53"/>
              </a:cubicBezTo>
              <a:cubicBezTo>
                <a:pt x="1094" y="52"/>
                <a:pt x="1092" y="51"/>
                <a:pt x="1092" y="50"/>
              </a:cubicBezTo>
              <a:cubicBezTo>
                <a:pt x="1091" y="49"/>
                <a:pt x="1090" y="46"/>
                <a:pt x="1090" y="45"/>
              </a:cubicBezTo>
              <a:cubicBezTo>
                <a:pt x="1090" y="44"/>
                <a:pt x="1090" y="43"/>
                <a:pt x="1090" y="42"/>
              </a:cubicBezTo>
              <a:cubicBezTo>
                <a:pt x="1090" y="42"/>
                <a:pt x="1090" y="42"/>
                <a:pt x="1090" y="42"/>
              </a:cubicBezTo>
              <a:cubicBezTo>
                <a:pt x="1091" y="42"/>
                <a:pt x="1092" y="40"/>
                <a:pt x="1092" y="38"/>
              </a:cubicBezTo>
              <a:cubicBezTo>
                <a:pt x="1092" y="38"/>
                <a:pt x="1092" y="37"/>
                <a:pt x="1091" y="37"/>
              </a:cubicBezTo>
              <a:cubicBezTo>
                <a:pt x="1091" y="37"/>
                <a:pt x="1091" y="37"/>
                <a:pt x="1091" y="37"/>
              </a:cubicBezTo>
              <a:cubicBezTo>
                <a:pt x="1091" y="36"/>
                <a:pt x="1091" y="36"/>
                <a:pt x="1090" y="36"/>
              </a:cubicBezTo>
              <a:cubicBezTo>
                <a:pt x="1088" y="34"/>
                <a:pt x="1088" y="34"/>
                <a:pt x="1088" y="34"/>
              </a:cubicBezTo>
              <a:cubicBezTo>
                <a:pt x="1087" y="33"/>
                <a:pt x="1086" y="33"/>
                <a:pt x="1086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1"/>
                <a:pt x="1085" y="31"/>
                <a:pt x="1085" y="31"/>
              </a:cubicBezTo>
              <a:cubicBezTo>
                <a:pt x="1085" y="30"/>
                <a:pt x="1085" y="30"/>
                <a:pt x="1085" y="29"/>
              </a:cubicBezTo>
              <a:cubicBezTo>
                <a:pt x="1085" y="29"/>
                <a:pt x="1085" y="29"/>
                <a:pt x="1086" y="28"/>
              </a:cubicBezTo>
              <a:cubicBezTo>
                <a:pt x="1086" y="28"/>
                <a:pt x="1086" y="26"/>
                <a:pt x="1086" y="25"/>
              </a:cubicBezTo>
              <a:cubicBezTo>
                <a:pt x="1086" y="25"/>
                <a:pt x="1086" y="24"/>
                <a:pt x="1085" y="24"/>
              </a:cubicBezTo>
              <a:cubicBezTo>
                <a:pt x="1084" y="22"/>
                <a:pt x="1083" y="22"/>
                <a:pt x="1083" y="21"/>
              </a:cubicBezTo>
              <a:cubicBezTo>
                <a:pt x="1083" y="21"/>
                <a:pt x="1082" y="20"/>
                <a:pt x="1082" y="19"/>
              </a:cubicBezTo>
              <a:cubicBezTo>
                <a:pt x="1081" y="17"/>
                <a:pt x="1080" y="15"/>
                <a:pt x="1078" y="13"/>
              </a:cubicBezTo>
              <a:cubicBezTo>
                <a:pt x="1078" y="12"/>
                <a:pt x="1078" y="12"/>
                <a:pt x="1078" y="12"/>
              </a:cubicBezTo>
              <a:cubicBezTo>
                <a:pt x="1077" y="12"/>
                <a:pt x="1077" y="12"/>
                <a:pt x="1077" y="12"/>
              </a:cubicBezTo>
              <a:cubicBezTo>
                <a:pt x="1077" y="12"/>
                <a:pt x="1077" y="12"/>
                <a:pt x="1077" y="12"/>
              </a:cubicBezTo>
              <a:cubicBezTo>
                <a:pt x="1077" y="11"/>
                <a:pt x="1077" y="11"/>
                <a:pt x="1077" y="11"/>
              </a:cubicBezTo>
              <a:cubicBezTo>
                <a:pt x="1077" y="11"/>
                <a:pt x="1077" y="11"/>
                <a:pt x="1077" y="11"/>
              </a:cubicBezTo>
              <a:cubicBezTo>
                <a:pt x="1076" y="11"/>
                <a:pt x="1075" y="10"/>
                <a:pt x="1076" y="10"/>
              </a:cubicBezTo>
              <a:cubicBezTo>
                <a:pt x="1076" y="11"/>
                <a:pt x="1074" y="10"/>
                <a:pt x="1074" y="10"/>
              </a:cubicBezTo>
              <a:cubicBezTo>
                <a:pt x="1074" y="10"/>
                <a:pt x="1073" y="11"/>
                <a:pt x="1073" y="11"/>
              </a:cubicBezTo>
              <a:cubicBezTo>
                <a:pt x="1073" y="11"/>
                <a:pt x="1072" y="11"/>
                <a:pt x="1072" y="12"/>
              </a:cubicBezTo>
              <a:cubicBezTo>
                <a:pt x="1072" y="12"/>
                <a:pt x="1071" y="12"/>
                <a:pt x="1071" y="13"/>
              </a:cubicBezTo>
              <a:cubicBezTo>
                <a:pt x="1071" y="14"/>
                <a:pt x="1070" y="15"/>
                <a:pt x="1069" y="16"/>
              </a:cubicBezTo>
              <a:cubicBezTo>
                <a:pt x="1068" y="17"/>
                <a:pt x="1067" y="19"/>
                <a:pt x="1066" y="21"/>
              </a:cubicBezTo>
              <a:cubicBezTo>
                <a:pt x="1065" y="24"/>
                <a:pt x="1065" y="24"/>
                <a:pt x="1065" y="24"/>
              </a:cubicBezTo>
              <a:cubicBezTo>
                <a:pt x="1064" y="26"/>
                <a:pt x="1064" y="26"/>
                <a:pt x="1064" y="26"/>
              </a:cubicBezTo>
              <a:cubicBezTo>
                <a:pt x="1064" y="26"/>
                <a:pt x="1064" y="26"/>
                <a:pt x="1064" y="27"/>
              </a:cubicBezTo>
              <a:cubicBezTo>
                <a:pt x="1063" y="28"/>
                <a:pt x="1061" y="30"/>
                <a:pt x="1060" y="32"/>
              </a:cubicBezTo>
              <a:cubicBezTo>
                <a:pt x="1059" y="33"/>
                <a:pt x="1059" y="34"/>
                <a:pt x="1058" y="35"/>
              </a:cubicBezTo>
              <a:cubicBezTo>
                <a:pt x="1057" y="36"/>
                <a:pt x="1057" y="36"/>
                <a:pt x="1057" y="36"/>
              </a:cubicBezTo>
              <a:cubicBezTo>
                <a:pt x="1057" y="36"/>
                <a:pt x="1057" y="36"/>
                <a:pt x="1057" y="36"/>
              </a:cubicBezTo>
              <a:cubicBezTo>
                <a:pt x="1057" y="36"/>
                <a:pt x="1057" y="36"/>
                <a:pt x="1057" y="36"/>
              </a:cubicBezTo>
              <a:cubicBezTo>
                <a:pt x="1057" y="37"/>
                <a:pt x="1057" y="38"/>
                <a:pt x="1057" y="39"/>
              </a:cubicBezTo>
              <a:cubicBezTo>
                <a:pt x="1057" y="39"/>
                <a:pt x="1058" y="39"/>
                <a:pt x="1058" y="40"/>
              </a:cubicBezTo>
              <a:cubicBezTo>
                <a:pt x="1058" y="40"/>
                <a:pt x="1058" y="40"/>
                <a:pt x="1058" y="40"/>
              </a:cubicBezTo>
              <a:cubicBezTo>
                <a:pt x="1059" y="40"/>
                <a:pt x="1059" y="40"/>
                <a:pt x="1059" y="40"/>
              </a:cubicBezTo>
              <a:cubicBezTo>
                <a:pt x="1059" y="40"/>
                <a:pt x="1059" y="41"/>
                <a:pt x="1060" y="41"/>
              </a:cubicBezTo>
              <a:cubicBezTo>
                <a:pt x="1059" y="42"/>
                <a:pt x="1059" y="42"/>
                <a:pt x="1059" y="42"/>
              </a:cubicBezTo>
              <a:cubicBezTo>
                <a:pt x="1059" y="43"/>
                <a:pt x="1059" y="43"/>
                <a:pt x="1059" y="43"/>
              </a:cubicBezTo>
              <a:cubicBezTo>
                <a:pt x="1058" y="44"/>
                <a:pt x="1058" y="44"/>
                <a:pt x="1058" y="44"/>
              </a:cubicBezTo>
              <a:cubicBezTo>
                <a:pt x="1058" y="44"/>
                <a:pt x="1057" y="45"/>
                <a:pt x="1057" y="46"/>
              </a:cubicBezTo>
              <a:cubicBezTo>
                <a:pt x="1056" y="47"/>
                <a:pt x="1055" y="47"/>
                <a:pt x="1054" y="49"/>
              </a:cubicBezTo>
              <a:cubicBezTo>
                <a:pt x="1052" y="52"/>
                <a:pt x="1052" y="52"/>
                <a:pt x="1052" y="52"/>
              </a:cubicBezTo>
              <a:cubicBezTo>
                <a:pt x="1051" y="55"/>
                <a:pt x="1048" y="59"/>
                <a:pt x="1045" y="62"/>
              </a:cubicBezTo>
              <a:cubicBezTo>
                <a:pt x="1044" y="64"/>
                <a:pt x="1043" y="66"/>
                <a:pt x="1042" y="68"/>
              </a:cubicBezTo>
              <a:cubicBezTo>
                <a:pt x="1041" y="69"/>
                <a:pt x="1041" y="70"/>
                <a:pt x="1040" y="71"/>
              </a:cubicBezTo>
              <a:cubicBezTo>
                <a:pt x="1040" y="72"/>
                <a:pt x="1040" y="72"/>
                <a:pt x="1040" y="72"/>
              </a:cubicBezTo>
              <a:cubicBezTo>
                <a:pt x="1040" y="72"/>
                <a:pt x="1040" y="72"/>
                <a:pt x="1040" y="72"/>
              </a:cubicBezTo>
              <a:cubicBezTo>
                <a:pt x="1040" y="72"/>
                <a:pt x="1040" y="72"/>
                <a:pt x="1040" y="72"/>
              </a:cubicBezTo>
              <a:cubicBezTo>
                <a:pt x="1040" y="70"/>
                <a:pt x="1039" y="74"/>
                <a:pt x="1041" y="76"/>
              </a:cubicBezTo>
              <a:cubicBezTo>
                <a:pt x="1042" y="76"/>
                <a:pt x="1042" y="76"/>
                <a:pt x="1042" y="76"/>
              </a:cubicBezTo>
              <a:cubicBezTo>
                <a:pt x="1043" y="76"/>
                <a:pt x="1043" y="76"/>
                <a:pt x="1043" y="76"/>
              </a:cubicBezTo>
              <a:cubicBezTo>
                <a:pt x="1044" y="76"/>
                <a:pt x="1044" y="76"/>
                <a:pt x="1044" y="76"/>
              </a:cubicBezTo>
              <a:cubicBezTo>
                <a:pt x="1044" y="77"/>
                <a:pt x="1044" y="78"/>
                <a:pt x="1044" y="78"/>
              </a:cubicBezTo>
              <a:cubicBezTo>
                <a:pt x="1044" y="78"/>
                <a:pt x="1044" y="78"/>
                <a:pt x="1044" y="78"/>
              </a:cubicBezTo>
              <a:cubicBezTo>
                <a:pt x="1043" y="78"/>
                <a:pt x="1043" y="78"/>
                <a:pt x="1042" y="79"/>
              </a:cubicBezTo>
              <a:cubicBezTo>
                <a:pt x="1042" y="79"/>
                <a:pt x="1042" y="79"/>
                <a:pt x="1042" y="79"/>
              </a:cubicBezTo>
              <a:cubicBezTo>
                <a:pt x="1042" y="79"/>
                <a:pt x="1041" y="80"/>
                <a:pt x="1041" y="80"/>
              </a:cubicBezTo>
              <a:cubicBezTo>
                <a:pt x="1041" y="80"/>
                <a:pt x="1041" y="80"/>
                <a:pt x="1041" y="80"/>
              </a:cubicBezTo>
              <a:cubicBezTo>
                <a:pt x="1041" y="81"/>
                <a:pt x="1041" y="81"/>
                <a:pt x="1041" y="81"/>
              </a:cubicBezTo>
              <a:cubicBezTo>
                <a:pt x="1041" y="81"/>
                <a:pt x="1041" y="81"/>
                <a:pt x="1041" y="81"/>
              </a:cubicBezTo>
              <a:cubicBezTo>
                <a:pt x="1040" y="82"/>
                <a:pt x="1040" y="82"/>
                <a:pt x="1040" y="82"/>
              </a:cubicBezTo>
              <a:cubicBezTo>
                <a:pt x="1040" y="84"/>
                <a:pt x="1039" y="87"/>
                <a:pt x="1038" y="89"/>
              </a:cubicBezTo>
              <a:cubicBezTo>
                <a:pt x="1038" y="91"/>
                <a:pt x="1038" y="94"/>
                <a:pt x="1038" y="96"/>
              </a:cubicBezTo>
              <a:cubicBezTo>
                <a:pt x="1038" y="97"/>
                <a:pt x="1038" y="98"/>
                <a:pt x="1038" y="98"/>
              </a:cubicBezTo>
              <a:cubicBezTo>
                <a:pt x="1038" y="99"/>
                <a:pt x="1037" y="99"/>
                <a:pt x="1037" y="99"/>
              </a:cubicBezTo>
              <a:cubicBezTo>
                <a:pt x="1036" y="100"/>
                <a:pt x="1036" y="100"/>
                <a:pt x="1036" y="100"/>
              </a:cubicBezTo>
              <a:cubicBezTo>
                <a:pt x="1036" y="100"/>
                <a:pt x="1035" y="100"/>
                <a:pt x="1034" y="101"/>
              </a:cubicBezTo>
              <a:cubicBezTo>
                <a:pt x="1034" y="101"/>
                <a:pt x="1034" y="101"/>
                <a:pt x="1034" y="101"/>
              </a:cubicBezTo>
              <a:cubicBezTo>
                <a:pt x="1034" y="101"/>
                <a:pt x="1033" y="102"/>
                <a:pt x="1033" y="102"/>
              </a:cubicBezTo>
              <a:cubicBezTo>
                <a:pt x="1033" y="102"/>
                <a:pt x="1033" y="102"/>
                <a:pt x="1033" y="102"/>
              </a:cubicBezTo>
              <a:cubicBezTo>
                <a:pt x="1033" y="102"/>
                <a:pt x="1033" y="103"/>
                <a:pt x="1033" y="103"/>
              </a:cubicBezTo>
              <a:cubicBezTo>
                <a:pt x="1033" y="103"/>
                <a:pt x="1033" y="103"/>
                <a:pt x="1033" y="103"/>
              </a:cubicBezTo>
              <a:cubicBezTo>
                <a:pt x="1033" y="104"/>
                <a:pt x="1033" y="104"/>
                <a:pt x="1033" y="104"/>
              </a:cubicBezTo>
              <a:cubicBezTo>
                <a:pt x="1032" y="105"/>
                <a:pt x="1032" y="105"/>
                <a:pt x="1032" y="105"/>
              </a:cubicBezTo>
              <a:cubicBezTo>
                <a:pt x="1032" y="105"/>
                <a:pt x="1032" y="106"/>
                <a:pt x="1031" y="106"/>
              </a:cubicBezTo>
              <a:cubicBezTo>
                <a:pt x="1030" y="107"/>
                <a:pt x="1029" y="108"/>
                <a:pt x="1028" y="110"/>
              </a:cubicBezTo>
              <a:cubicBezTo>
                <a:pt x="1028" y="113"/>
                <a:pt x="1028" y="114"/>
                <a:pt x="1029" y="115"/>
              </a:cubicBezTo>
              <a:cubicBezTo>
                <a:pt x="1029" y="116"/>
                <a:pt x="1029" y="116"/>
                <a:pt x="1029" y="116"/>
              </a:cubicBezTo>
              <a:cubicBezTo>
                <a:pt x="1029" y="116"/>
                <a:pt x="1029" y="116"/>
                <a:pt x="1029" y="116"/>
              </a:cubicBezTo>
              <a:cubicBezTo>
                <a:pt x="1027" y="123"/>
                <a:pt x="1027" y="123"/>
                <a:pt x="1027" y="123"/>
              </a:cubicBezTo>
              <a:cubicBezTo>
                <a:pt x="1026" y="124"/>
                <a:pt x="1026" y="126"/>
                <a:pt x="1027" y="127"/>
              </a:cubicBezTo>
              <a:cubicBezTo>
                <a:pt x="1027" y="129"/>
                <a:pt x="1028" y="130"/>
                <a:pt x="1028" y="131"/>
              </a:cubicBezTo>
              <a:cubicBezTo>
                <a:pt x="1028" y="132"/>
                <a:pt x="1028" y="132"/>
                <a:pt x="1028" y="132"/>
              </a:cubicBezTo>
              <a:cubicBezTo>
                <a:pt x="1028" y="133"/>
                <a:pt x="1028" y="133"/>
                <a:pt x="1028" y="133"/>
              </a:cubicBezTo>
              <a:cubicBezTo>
                <a:pt x="1028" y="133"/>
                <a:pt x="1028" y="133"/>
                <a:pt x="1028" y="133"/>
              </a:cubicBezTo>
              <a:cubicBezTo>
                <a:pt x="1028" y="133"/>
                <a:pt x="1028" y="133"/>
                <a:pt x="1027" y="134"/>
              </a:cubicBezTo>
              <a:cubicBezTo>
                <a:pt x="1025" y="136"/>
                <a:pt x="1025" y="136"/>
                <a:pt x="1025" y="136"/>
              </a:cubicBezTo>
              <a:cubicBezTo>
                <a:pt x="1025" y="137"/>
                <a:pt x="1024" y="137"/>
                <a:pt x="1024" y="138"/>
              </a:cubicBezTo>
              <a:cubicBezTo>
                <a:pt x="1024" y="138"/>
                <a:pt x="1023" y="139"/>
                <a:pt x="1023" y="140"/>
              </a:cubicBezTo>
              <a:cubicBezTo>
                <a:pt x="1022" y="142"/>
                <a:pt x="1022" y="145"/>
                <a:pt x="1022" y="147"/>
              </a:cubicBezTo>
              <a:cubicBezTo>
                <a:pt x="1022" y="148"/>
                <a:pt x="1022" y="148"/>
                <a:pt x="1022" y="148"/>
              </a:cubicBezTo>
              <a:cubicBezTo>
                <a:pt x="1022" y="149"/>
                <a:pt x="1022" y="149"/>
                <a:pt x="1022" y="149"/>
              </a:cubicBezTo>
              <a:cubicBezTo>
                <a:pt x="1022" y="149"/>
                <a:pt x="1022" y="149"/>
                <a:pt x="1022" y="149"/>
              </a:cubicBezTo>
              <a:cubicBezTo>
                <a:pt x="1021" y="150"/>
                <a:pt x="1023" y="152"/>
                <a:pt x="1023" y="152"/>
              </a:cubicBezTo>
              <a:cubicBezTo>
                <a:pt x="1023" y="152"/>
                <a:pt x="1024" y="152"/>
                <a:pt x="1024" y="152"/>
              </a:cubicBezTo>
              <a:cubicBezTo>
                <a:pt x="1024" y="153"/>
                <a:pt x="1025" y="153"/>
                <a:pt x="1025" y="153"/>
              </a:cubicBezTo>
              <a:cubicBezTo>
                <a:pt x="1026" y="153"/>
                <a:pt x="1027" y="153"/>
                <a:pt x="1028" y="153"/>
              </a:cubicBezTo>
              <a:cubicBezTo>
                <a:pt x="1033" y="153"/>
                <a:pt x="1037" y="154"/>
                <a:pt x="1041" y="154"/>
              </a:cubicBezTo>
              <a:cubicBezTo>
                <a:pt x="1064" y="155"/>
                <a:pt x="1064" y="155"/>
                <a:pt x="1064" y="155"/>
              </a:cubicBezTo>
              <a:cubicBezTo>
                <a:pt x="1064" y="162"/>
                <a:pt x="1064" y="162"/>
                <a:pt x="1064" y="162"/>
              </a:cubicBezTo>
              <a:cubicBezTo>
                <a:pt x="800" y="150"/>
                <a:pt x="800" y="150"/>
                <a:pt x="800" y="150"/>
              </a:cubicBezTo>
              <a:cubicBezTo>
                <a:pt x="711" y="146"/>
                <a:pt x="623" y="131"/>
                <a:pt x="534" y="125"/>
              </a:cubicBezTo>
              <a:cubicBezTo>
                <a:pt x="511" y="123"/>
                <a:pt x="489" y="123"/>
                <a:pt x="467" y="122"/>
              </a:cubicBezTo>
              <a:cubicBezTo>
                <a:pt x="445" y="121"/>
                <a:pt x="422" y="121"/>
                <a:pt x="400" y="120"/>
              </a:cubicBezTo>
              <a:cubicBezTo>
                <a:pt x="355" y="119"/>
                <a:pt x="311" y="119"/>
                <a:pt x="266" y="119"/>
              </a:cubicBezTo>
              <a:cubicBezTo>
                <a:pt x="222" y="120"/>
                <a:pt x="177" y="121"/>
                <a:pt x="133" y="126"/>
              </a:cubicBezTo>
              <a:cubicBezTo>
                <a:pt x="88" y="130"/>
                <a:pt x="44" y="136"/>
                <a:pt x="0" y="142"/>
              </a:cubicBezTo>
              <a:cubicBezTo>
                <a:pt x="44" y="136"/>
                <a:pt x="88" y="131"/>
                <a:pt x="133" y="127"/>
              </a:cubicBezTo>
              <a:cubicBezTo>
                <a:pt x="177" y="124"/>
                <a:pt x="222" y="122"/>
                <a:pt x="266" y="123"/>
              </a:cubicBezTo>
              <a:cubicBezTo>
                <a:pt x="311" y="123"/>
                <a:pt x="355" y="124"/>
                <a:pt x="400" y="125"/>
              </a:cubicBezTo>
              <a:cubicBezTo>
                <a:pt x="467" y="128"/>
                <a:pt x="467" y="128"/>
                <a:pt x="467" y="128"/>
              </a:cubicBezTo>
              <a:cubicBezTo>
                <a:pt x="489" y="129"/>
                <a:pt x="511" y="129"/>
                <a:pt x="533" y="131"/>
              </a:cubicBezTo>
              <a:cubicBezTo>
                <a:pt x="622" y="137"/>
                <a:pt x="710" y="152"/>
                <a:pt x="799" y="156"/>
              </a:cubicBezTo>
              <a:cubicBezTo>
                <a:pt x="1067" y="168"/>
                <a:pt x="1067" y="168"/>
                <a:pt x="1067" y="168"/>
              </a:cubicBezTo>
              <a:cubicBezTo>
                <a:pt x="1070" y="168"/>
                <a:pt x="1070" y="168"/>
                <a:pt x="1070" y="168"/>
              </a:cubicBezTo>
              <a:cubicBezTo>
                <a:pt x="1070" y="165"/>
                <a:pt x="1070" y="165"/>
                <a:pt x="1070" y="165"/>
              </a:cubicBezTo>
              <a:cubicBezTo>
                <a:pt x="1070" y="153"/>
                <a:pt x="1070" y="153"/>
                <a:pt x="1070" y="153"/>
              </a:cubicBezTo>
              <a:cubicBezTo>
                <a:pt x="1070" y="150"/>
                <a:pt x="1070" y="150"/>
                <a:pt x="1070" y="150"/>
              </a:cubicBezTo>
              <a:cubicBezTo>
                <a:pt x="1067" y="150"/>
                <a:pt x="1067" y="150"/>
                <a:pt x="1067" y="150"/>
              </a:cubicBezTo>
              <a:cubicBezTo>
                <a:pt x="1042" y="148"/>
                <a:pt x="1042" y="148"/>
                <a:pt x="1042" y="148"/>
              </a:cubicBezTo>
              <a:cubicBezTo>
                <a:pt x="1038" y="148"/>
                <a:pt x="1033" y="148"/>
                <a:pt x="1029" y="147"/>
              </a:cubicBezTo>
              <a:cubicBezTo>
                <a:pt x="1029" y="147"/>
                <a:pt x="1028" y="147"/>
                <a:pt x="1028" y="147"/>
              </a:cubicBezTo>
              <a:cubicBezTo>
                <a:pt x="1028" y="145"/>
                <a:pt x="1028" y="143"/>
                <a:pt x="1029" y="141"/>
              </a:cubicBezTo>
              <a:cubicBezTo>
                <a:pt x="1029" y="141"/>
                <a:pt x="1029" y="141"/>
                <a:pt x="1029" y="141"/>
              </a:cubicBezTo>
              <a:cubicBezTo>
                <a:pt x="1029" y="141"/>
                <a:pt x="1029" y="140"/>
                <a:pt x="1030" y="140"/>
              </a:cubicBezTo>
              <a:cubicBezTo>
                <a:pt x="1032" y="138"/>
                <a:pt x="1032" y="138"/>
                <a:pt x="1032" y="138"/>
              </a:cubicBezTo>
              <a:cubicBezTo>
                <a:pt x="1032" y="137"/>
                <a:pt x="1033" y="137"/>
                <a:pt x="1033" y="136"/>
              </a:cubicBezTo>
              <a:cubicBezTo>
                <a:pt x="1033" y="136"/>
                <a:pt x="1033" y="135"/>
                <a:pt x="1034" y="135"/>
              </a:cubicBezTo>
              <a:cubicBezTo>
                <a:pt x="1034" y="134"/>
                <a:pt x="1034" y="134"/>
                <a:pt x="1034" y="134"/>
              </a:cubicBezTo>
              <a:cubicBezTo>
                <a:pt x="1034" y="133"/>
                <a:pt x="1034" y="133"/>
                <a:pt x="1034" y="133"/>
              </a:cubicBezTo>
              <a:cubicBezTo>
                <a:pt x="1034" y="132"/>
                <a:pt x="1034" y="130"/>
                <a:pt x="1033" y="129"/>
              </a:cubicBezTo>
              <a:cubicBezTo>
                <a:pt x="1033" y="126"/>
                <a:pt x="1032" y="126"/>
                <a:pt x="1033" y="124"/>
              </a:cubicBezTo>
              <a:cubicBezTo>
                <a:pt x="1034" y="118"/>
                <a:pt x="1034" y="118"/>
                <a:pt x="1034" y="118"/>
              </a:cubicBezTo>
              <a:cubicBezTo>
                <a:pt x="1034" y="118"/>
                <a:pt x="1035" y="117"/>
                <a:pt x="1035" y="116"/>
              </a:cubicBezTo>
              <a:cubicBezTo>
                <a:pt x="1035" y="115"/>
                <a:pt x="1034" y="114"/>
                <a:pt x="1034" y="113"/>
              </a:cubicBezTo>
              <a:cubicBezTo>
                <a:pt x="1034" y="113"/>
                <a:pt x="1034" y="112"/>
                <a:pt x="1034" y="112"/>
              </a:cubicBezTo>
              <a:cubicBezTo>
                <a:pt x="1034" y="112"/>
                <a:pt x="1034" y="111"/>
                <a:pt x="1035" y="111"/>
              </a:cubicBezTo>
              <a:cubicBezTo>
                <a:pt x="1036" y="110"/>
                <a:pt x="1037" y="109"/>
                <a:pt x="1038" y="107"/>
              </a:cubicBezTo>
              <a:cubicBezTo>
                <a:pt x="1038" y="107"/>
                <a:pt x="1038" y="107"/>
                <a:pt x="1038" y="106"/>
              </a:cubicBezTo>
              <a:cubicBezTo>
                <a:pt x="1038" y="106"/>
                <a:pt x="1038" y="106"/>
                <a:pt x="1038" y="106"/>
              </a:cubicBezTo>
              <a:cubicBezTo>
                <a:pt x="1038" y="105"/>
                <a:pt x="1038" y="105"/>
                <a:pt x="1038" y="105"/>
              </a:cubicBezTo>
              <a:cubicBezTo>
                <a:pt x="1039" y="105"/>
                <a:pt x="1039" y="105"/>
                <a:pt x="1039" y="105"/>
              </a:cubicBezTo>
              <a:cubicBezTo>
                <a:pt x="1039" y="105"/>
                <a:pt x="1040" y="105"/>
                <a:pt x="1041" y="104"/>
              </a:cubicBezTo>
              <a:cubicBezTo>
                <a:pt x="1041" y="104"/>
                <a:pt x="1041" y="104"/>
                <a:pt x="1042" y="104"/>
              </a:cubicBezTo>
              <a:cubicBezTo>
                <a:pt x="1042" y="103"/>
                <a:pt x="1042" y="103"/>
                <a:pt x="1042" y="103"/>
              </a:cubicBezTo>
              <a:cubicBezTo>
                <a:pt x="1042" y="103"/>
                <a:pt x="1043" y="102"/>
                <a:pt x="1043" y="102"/>
              </a:cubicBezTo>
              <a:cubicBezTo>
                <a:pt x="1043" y="102"/>
                <a:pt x="1043" y="102"/>
                <a:pt x="1043" y="102"/>
              </a:cubicBezTo>
              <a:cubicBezTo>
                <a:pt x="1043" y="101"/>
                <a:pt x="1043" y="100"/>
                <a:pt x="1043" y="100"/>
              </a:cubicBezTo>
              <a:cubicBezTo>
                <a:pt x="1044" y="98"/>
                <a:pt x="1044" y="97"/>
                <a:pt x="1044" y="96"/>
              </a:cubicBezTo>
              <a:cubicBezTo>
                <a:pt x="1044" y="94"/>
                <a:pt x="1044" y="92"/>
                <a:pt x="1044" y="90"/>
              </a:cubicBezTo>
              <a:cubicBezTo>
                <a:pt x="1045" y="88"/>
                <a:pt x="1045" y="87"/>
                <a:pt x="1046" y="84"/>
              </a:cubicBezTo>
              <a:cubicBezTo>
                <a:pt x="1046" y="83"/>
                <a:pt x="1046" y="83"/>
                <a:pt x="1046" y="83"/>
              </a:cubicBezTo>
              <a:cubicBezTo>
                <a:pt x="1047" y="83"/>
                <a:pt x="1047" y="83"/>
                <a:pt x="1048" y="83"/>
              </a:cubicBezTo>
              <a:cubicBezTo>
                <a:pt x="1048" y="82"/>
                <a:pt x="1049" y="82"/>
                <a:pt x="1049" y="82"/>
              </a:cubicBezTo>
              <a:cubicBezTo>
                <a:pt x="1049" y="81"/>
                <a:pt x="1049" y="81"/>
                <a:pt x="1050" y="81"/>
              </a:cubicBezTo>
              <a:cubicBezTo>
                <a:pt x="1050" y="80"/>
                <a:pt x="1050" y="80"/>
                <a:pt x="1050" y="80"/>
              </a:cubicBezTo>
              <a:cubicBezTo>
                <a:pt x="1050" y="80"/>
                <a:pt x="1050" y="80"/>
                <a:pt x="1050" y="80"/>
              </a:cubicBezTo>
              <a:cubicBezTo>
                <a:pt x="1050" y="79"/>
                <a:pt x="1050" y="79"/>
                <a:pt x="1050" y="79"/>
              </a:cubicBezTo>
              <a:cubicBezTo>
                <a:pt x="1050" y="77"/>
                <a:pt x="1049" y="76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50" y="71"/>
                <a:pt x="1050" y="74"/>
                <a:pt x="1049" y="72"/>
              </a:cubicBezTo>
              <a:cubicBezTo>
                <a:pt x="1049" y="72"/>
                <a:pt x="1048" y="71"/>
                <a:pt x="1048" y="71"/>
              </a:cubicBezTo>
              <a:cubicBezTo>
                <a:pt x="1047" y="71"/>
                <a:pt x="1047" y="71"/>
                <a:pt x="1047" y="71"/>
              </a:cubicBezTo>
              <a:cubicBezTo>
                <a:pt x="1047" y="71"/>
                <a:pt x="1047" y="71"/>
                <a:pt x="1047" y="71"/>
              </a:cubicBezTo>
              <a:cubicBezTo>
                <a:pt x="1048" y="69"/>
                <a:pt x="1049" y="68"/>
                <a:pt x="1050" y="66"/>
              </a:cubicBezTo>
              <a:cubicBezTo>
                <a:pt x="1053" y="62"/>
                <a:pt x="1056" y="59"/>
                <a:pt x="1058" y="55"/>
              </a:cubicBezTo>
              <a:cubicBezTo>
                <a:pt x="1059" y="52"/>
                <a:pt x="1059" y="52"/>
                <a:pt x="1059" y="52"/>
              </a:cubicBezTo>
              <a:cubicBezTo>
                <a:pt x="1059" y="52"/>
                <a:pt x="1060" y="51"/>
                <a:pt x="1060" y="50"/>
              </a:cubicBezTo>
              <a:cubicBezTo>
                <a:pt x="1061" y="50"/>
                <a:pt x="1062" y="49"/>
                <a:pt x="1063" y="47"/>
              </a:cubicBezTo>
              <a:cubicBezTo>
                <a:pt x="1064" y="46"/>
                <a:pt x="1064" y="46"/>
                <a:pt x="1064" y="46"/>
              </a:cubicBezTo>
              <a:cubicBezTo>
                <a:pt x="1065" y="44"/>
                <a:pt x="1065" y="44"/>
                <a:pt x="1065" y="44"/>
              </a:cubicBezTo>
              <a:cubicBezTo>
                <a:pt x="1066" y="41"/>
                <a:pt x="1066" y="41"/>
                <a:pt x="1066" y="41"/>
              </a:cubicBezTo>
              <a:cubicBezTo>
                <a:pt x="1066" y="40"/>
                <a:pt x="1066" y="40"/>
                <a:pt x="1066" y="40"/>
              </a:cubicBezTo>
              <a:cubicBezTo>
                <a:pt x="1066" y="40"/>
                <a:pt x="1066" y="40"/>
                <a:pt x="1066" y="40"/>
              </a:cubicBezTo>
              <a:cubicBezTo>
                <a:pt x="1067" y="40"/>
                <a:pt x="1066" y="41"/>
                <a:pt x="1067" y="39"/>
              </a:cubicBezTo>
              <a:cubicBezTo>
                <a:pt x="1067" y="39"/>
                <a:pt x="1067" y="39"/>
                <a:pt x="1067" y="39"/>
              </a:cubicBezTo>
              <a:cubicBezTo>
                <a:pt x="1067" y="39"/>
                <a:pt x="1067" y="38"/>
                <a:pt x="1066" y="37"/>
              </a:cubicBezTo>
              <a:cubicBezTo>
                <a:pt x="1066" y="37"/>
                <a:pt x="1065" y="36"/>
                <a:pt x="1065" y="36"/>
              </a:cubicBezTo>
              <a:cubicBezTo>
                <a:pt x="1065" y="36"/>
                <a:pt x="1065" y="36"/>
                <a:pt x="1065" y="36"/>
              </a:cubicBezTo>
              <a:cubicBezTo>
                <a:pt x="1065" y="36"/>
                <a:pt x="1065" y="36"/>
                <a:pt x="1065" y="36"/>
              </a:cubicBezTo>
              <a:cubicBezTo>
                <a:pt x="1064" y="36"/>
                <a:pt x="1064" y="36"/>
                <a:pt x="1064" y="36"/>
              </a:cubicBezTo>
              <a:cubicBezTo>
                <a:pt x="1065" y="36"/>
                <a:pt x="1065" y="36"/>
                <a:pt x="1065" y="35"/>
              </a:cubicBezTo>
              <a:cubicBezTo>
                <a:pt x="1066" y="34"/>
                <a:pt x="1067" y="32"/>
                <a:pt x="1069" y="30"/>
              </a:cubicBezTo>
              <a:cubicBezTo>
                <a:pt x="1069" y="30"/>
                <a:pt x="1069" y="29"/>
                <a:pt x="1070" y="28"/>
              </a:cubicBezTo>
              <a:cubicBezTo>
                <a:pt x="1070" y="27"/>
                <a:pt x="1070" y="27"/>
                <a:pt x="1070" y="27"/>
              </a:cubicBezTo>
              <a:cubicBezTo>
                <a:pt x="1072" y="24"/>
                <a:pt x="1072" y="24"/>
                <a:pt x="1072" y="24"/>
              </a:cubicBezTo>
              <a:cubicBezTo>
                <a:pt x="1073" y="22"/>
                <a:pt x="1074" y="20"/>
                <a:pt x="1075" y="19"/>
              </a:cubicBezTo>
              <a:cubicBezTo>
                <a:pt x="1075" y="20"/>
                <a:pt x="1076" y="21"/>
                <a:pt x="1076" y="22"/>
              </a:cubicBezTo>
              <a:cubicBezTo>
                <a:pt x="1077" y="23"/>
                <a:pt x="1077" y="23"/>
                <a:pt x="1078" y="25"/>
              </a:cubicBezTo>
              <a:cubicBezTo>
                <a:pt x="1079" y="26"/>
                <a:pt x="1079" y="26"/>
                <a:pt x="1080" y="26"/>
              </a:cubicBezTo>
              <a:cubicBezTo>
                <a:pt x="1079" y="27"/>
                <a:pt x="1079" y="27"/>
                <a:pt x="1079" y="27"/>
              </a:cubicBezTo>
              <a:cubicBezTo>
                <a:pt x="1079" y="29"/>
                <a:pt x="1079" y="31"/>
                <a:pt x="1079" y="32"/>
              </a:cubicBezTo>
              <a:cubicBezTo>
                <a:pt x="1079" y="33"/>
                <a:pt x="1080" y="33"/>
                <a:pt x="1080" y="34"/>
              </a:cubicBezTo>
              <a:cubicBezTo>
                <a:pt x="1080" y="34"/>
                <a:pt x="1080" y="34"/>
                <a:pt x="1080" y="34"/>
              </a:cubicBezTo>
              <a:cubicBezTo>
                <a:pt x="1080" y="35"/>
                <a:pt x="1080" y="35"/>
                <a:pt x="1080" y="35"/>
              </a:cubicBezTo>
              <a:cubicBezTo>
                <a:pt x="1080" y="35"/>
                <a:pt x="1081" y="35"/>
                <a:pt x="1081" y="35"/>
              </a:cubicBezTo>
              <a:cubicBezTo>
                <a:pt x="1081" y="36"/>
                <a:pt x="1081" y="36"/>
                <a:pt x="1081" y="36"/>
              </a:cubicBezTo>
              <a:cubicBezTo>
                <a:pt x="1082" y="37"/>
                <a:pt x="1083" y="38"/>
                <a:pt x="1084" y="38"/>
              </a:cubicBezTo>
              <a:cubicBezTo>
                <a:pt x="1084" y="39"/>
                <a:pt x="1084" y="40"/>
                <a:pt x="1083" y="40"/>
              </a:cubicBezTo>
              <a:cubicBezTo>
                <a:pt x="1083" y="41"/>
                <a:pt x="1083" y="42"/>
                <a:pt x="1083" y="42"/>
              </a:cubicBezTo>
              <a:cubicBezTo>
                <a:pt x="1084" y="44"/>
                <a:pt x="1084" y="45"/>
                <a:pt x="1084" y="46"/>
              </a:cubicBezTo>
              <a:cubicBezTo>
                <a:pt x="1085" y="48"/>
                <a:pt x="1085" y="50"/>
                <a:pt x="1087" y="53"/>
              </a:cubicBezTo>
              <a:cubicBezTo>
                <a:pt x="1088" y="55"/>
                <a:pt x="1090" y="57"/>
                <a:pt x="1092" y="58"/>
              </a:cubicBezTo>
              <a:cubicBezTo>
                <a:pt x="1093" y="59"/>
                <a:pt x="1095" y="60"/>
                <a:pt x="1095" y="62"/>
              </a:cubicBezTo>
              <a:cubicBezTo>
                <a:pt x="1096" y="64"/>
                <a:pt x="1098" y="66"/>
                <a:pt x="1099" y="68"/>
              </a:cubicBezTo>
              <a:cubicBezTo>
                <a:pt x="1100" y="69"/>
                <a:pt x="1102" y="71"/>
                <a:pt x="1103" y="73"/>
              </a:cubicBezTo>
              <a:cubicBezTo>
                <a:pt x="1103" y="73"/>
                <a:pt x="1104" y="74"/>
                <a:pt x="1104" y="75"/>
              </a:cubicBezTo>
              <a:cubicBezTo>
                <a:pt x="1104" y="76"/>
                <a:pt x="1104" y="76"/>
                <a:pt x="1104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4" y="77"/>
                <a:pt x="1103" y="79"/>
                <a:pt x="1102" y="82"/>
              </a:cubicBezTo>
              <a:cubicBezTo>
                <a:pt x="1102" y="83"/>
                <a:pt x="1102" y="84"/>
                <a:pt x="1102" y="85"/>
              </a:cubicBezTo>
              <a:cubicBezTo>
                <a:pt x="1102" y="86"/>
                <a:pt x="1103" y="87"/>
                <a:pt x="1103" y="87"/>
              </a:cubicBezTo>
              <a:cubicBezTo>
                <a:pt x="1103" y="88"/>
                <a:pt x="1104" y="89"/>
                <a:pt x="1104" y="90"/>
              </a:cubicBezTo>
              <a:cubicBezTo>
                <a:pt x="1107" y="94"/>
                <a:pt x="1109" y="98"/>
                <a:pt x="1112" y="101"/>
              </a:cubicBezTo>
              <a:cubicBezTo>
                <a:pt x="1113" y="103"/>
                <a:pt x="1114" y="105"/>
                <a:pt x="1115" y="106"/>
              </a:cubicBezTo>
              <a:cubicBezTo>
                <a:pt x="1115" y="107"/>
                <a:pt x="1116" y="108"/>
                <a:pt x="1116" y="109"/>
              </a:cubicBezTo>
              <a:cubicBezTo>
                <a:pt x="1117" y="109"/>
                <a:pt x="1117" y="110"/>
                <a:pt x="1117" y="110"/>
              </a:cubicBezTo>
              <a:cubicBezTo>
                <a:pt x="1117" y="110"/>
                <a:pt x="1117" y="110"/>
                <a:pt x="1117" y="110"/>
              </a:cubicBezTo>
              <a:cubicBezTo>
                <a:pt x="1117" y="111"/>
                <a:pt x="1116" y="111"/>
                <a:pt x="1116" y="112"/>
              </a:cubicBezTo>
              <a:cubicBezTo>
                <a:pt x="1116" y="112"/>
                <a:pt x="1115" y="113"/>
                <a:pt x="1115" y="114"/>
              </a:cubicBezTo>
              <a:cubicBezTo>
                <a:pt x="1115" y="114"/>
                <a:pt x="1114" y="115"/>
                <a:pt x="1114" y="117"/>
              </a:cubicBezTo>
              <a:cubicBezTo>
                <a:pt x="1114" y="117"/>
                <a:pt x="1114" y="117"/>
                <a:pt x="1115" y="118"/>
              </a:cubicBezTo>
              <a:cubicBezTo>
                <a:pt x="1115" y="118"/>
                <a:pt x="1115" y="118"/>
                <a:pt x="1115" y="118"/>
              </a:cubicBezTo>
              <a:cubicBezTo>
                <a:pt x="1115" y="118"/>
                <a:pt x="1115" y="118"/>
                <a:pt x="1115" y="119"/>
              </a:cubicBezTo>
              <a:cubicBezTo>
                <a:pt x="1115" y="119"/>
                <a:pt x="1115" y="119"/>
                <a:pt x="1116" y="120"/>
              </a:cubicBezTo>
              <a:cubicBezTo>
                <a:pt x="1116" y="120"/>
                <a:pt x="1117" y="121"/>
                <a:pt x="1117" y="121"/>
              </a:cubicBezTo>
              <a:cubicBezTo>
                <a:pt x="1118" y="122"/>
                <a:pt x="1119" y="123"/>
                <a:pt x="1119" y="123"/>
              </a:cubicBezTo>
              <a:cubicBezTo>
                <a:pt x="1119" y="122"/>
                <a:pt x="1119" y="124"/>
                <a:pt x="1119" y="124"/>
              </a:cubicBezTo>
              <a:cubicBezTo>
                <a:pt x="1120" y="125"/>
                <a:pt x="1120" y="125"/>
                <a:pt x="1120" y="126"/>
              </a:cubicBezTo>
              <a:cubicBezTo>
                <a:pt x="1122" y="128"/>
                <a:pt x="1122" y="128"/>
                <a:pt x="1122" y="128"/>
              </a:cubicBezTo>
              <a:cubicBezTo>
                <a:pt x="1122" y="129"/>
                <a:pt x="1123" y="129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2" y="131"/>
                <a:pt x="1122" y="131"/>
              </a:cubicBezTo>
              <a:cubicBezTo>
                <a:pt x="1121" y="132"/>
                <a:pt x="1121" y="133"/>
                <a:pt x="1120" y="135"/>
              </a:cubicBezTo>
              <a:cubicBezTo>
                <a:pt x="1120" y="136"/>
                <a:pt x="1120" y="136"/>
                <a:pt x="1120" y="137"/>
              </a:cubicBezTo>
              <a:cubicBezTo>
                <a:pt x="1120" y="138"/>
                <a:pt x="1120" y="138"/>
                <a:pt x="1120" y="138"/>
              </a:cubicBezTo>
              <a:cubicBezTo>
                <a:pt x="1120" y="138"/>
                <a:pt x="1121" y="139"/>
                <a:pt x="1121" y="140"/>
              </a:cubicBezTo>
              <a:cubicBezTo>
                <a:pt x="1122" y="142"/>
                <a:pt x="1123" y="144"/>
                <a:pt x="1123" y="146"/>
              </a:cubicBezTo>
              <a:cubicBezTo>
                <a:pt x="1124" y="146"/>
                <a:pt x="1124" y="147"/>
                <a:pt x="1124" y="147"/>
              </a:cubicBezTo>
              <a:cubicBezTo>
                <a:pt x="1123" y="148"/>
                <a:pt x="1122" y="148"/>
                <a:pt x="1120" y="148"/>
              </a:cubicBezTo>
              <a:cubicBezTo>
                <a:pt x="1108" y="148"/>
                <a:pt x="1108" y="148"/>
                <a:pt x="1108" y="148"/>
              </a:cubicBezTo>
              <a:cubicBezTo>
                <a:pt x="1082" y="149"/>
                <a:pt x="1082" y="149"/>
                <a:pt x="1082" y="149"/>
              </a:cubicBezTo>
              <a:cubicBezTo>
                <a:pt x="1079" y="149"/>
                <a:pt x="1079" y="149"/>
                <a:pt x="1079" y="149"/>
              </a:cubicBezTo>
              <a:cubicBezTo>
                <a:pt x="1079" y="152"/>
                <a:pt x="1079" y="152"/>
                <a:pt x="1079" y="152"/>
              </a:cubicBezTo>
              <a:cubicBezTo>
                <a:pt x="1080" y="165"/>
                <a:pt x="1080" y="165"/>
                <a:pt x="1080" y="165"/>
              </a:cubicBezTo>
              <a:cubicBezTo>
                <a:pt x="1080" y="168"/>
                <a:pt x="1080" y="168"/>
                <a:pt x="1080" y="168"/>
              </a:cubicBezTo>
              <a:cubicBezTo>
                <a:pt x="1083" y="168"/>
                <a:pt x="1083" y="168"/>
                <a:pt x="1083" y="168"/>
              </a:cubicBezTo>
              <a:cubicBezTo>
                <a:pt x="1129" y="169"/>
                <a:pt x="1129" y="169"/>
                <a:pt x="1129" y="169"/>
              </a:cubicBezTo>
              <a:cubicBezTo>
                <a:pt x="1153" y="170"/>
                <a:pt x="1153" y="170"/>
                <a:pt x="1153" y="170"/>
              </a:cubicBezTo>
              <a:cubicBezTo>
                <a:pt x="1165" y="170"/>
                <a:pt x="1165" y="170"/>
                <a:pt x="1165" y="170"/>
              </a:cubicBezTo>
              <a:cubicBezTo>
                <a:pt x="1168" y="170"/>
                <a:pt x="1172" y="170"/>
                <a:pt x="1176" y="170"/>
              </a:cubicBezTo>
              <a:cubicBezTo>
                <a:pt x="1180" y="170"/>
                <a:pt x="1184" y="171"/>
                <a:pt x="1188" y="171"/>
              </a:cubicBezTo>
              <a:cubicBezTo>
                <a:pt x="1190" y="171"/>
                <a:pt x="1192" y="171"/>
                <a:pt x="1194" y="170"/>
              </a:cubicBezTo>
              <a:cubicBezTo>
                <a:pt x="1195" y="170"/>
                <a:pt x="1195" y="170"/>
                <a:pt x="1195" y="170"/>
              </a:cubicBezTo>
              <a:cubicBezTo>
                <a:pt x="1195" y="170"/>
                <a:pt x="1196" y="170"/>
                <a:pt x="1196" y="170"/>
              </a:cubicBezTo>
              <a:cubicBezTo>
                <a:pt x="1196" y="170"/>
                <a:pt x="1196" y="170"/>
                <a:pt x="1197" y="169"/>
              </a:cubicBezTo>
              <a:cubicBezTo>
                <a:pt x="1197" y="169"/>
                <a:pt x="1197" y="169"/>
                <a:pt x="1197" y="169"/>
              </a:cubicBezTo>
              <a:cubicBezTo>
                <a:pt x="1197" y="169"/>
                <a:pt x="1198" y="168"/>
                <a:pt x="1198" y="168"/>
              </a:cubicBezTo>
              <a:cubicBezTo>
                <a:pt x="1198" y="167"/>
                <a:pt x="1198" y="167"/>
                <a:pt x="1198" y="166"/>
              </a:cubicBezTo>
              <a:cubicBezTo>
                <a:pt x="1199" y="165"/>
                <a:pt x="1199" y="164"/>
                <a:pt x="1199" y="163"/>
              </a:cubicBezTo>
              <a:cubicBezTo>
                <a:pt x="1200" y="155"/>
                <a:pt x="1200" y="147"/>
                <a:pt x="1200" y="139"/>
              </a:cubicBezTo>
              <a:cubicBezTo>
                <a:pt x="1200" y="131"/>
                <a:pt x="1200" y="123"/>
                <a:pt x="1198" y="115"/>
              </a:cubicBezTo>
              <a:cubicBezTo>
                <a:pt x="1198" y="114"/>
                <a:pt x="1198" y="113"/>
                <a:pt x="1197" y="112"/>
              </a:cubicBezTo>
              <a:cubicBezTo>
                <a:pt x="1197" y="111"/>
                <a:pt x="1196" y="110"/>
                <a:pt x="1195" y="109"/>
              </a:cubicBezTo>
              <a:cubicBezTo>
                <a:pt x="1195" y="109"/>
                <a:pt x="1193" y="109"/>
                <a:pt x="1193" y="109"/>
              </a:cubicBezTo>
              <a:cubicBezTo>
                <a:pt x="1190" y="108"/>
                <a:pt x="1188" y="108"/>
                <a:pt x="1186" y="108"/>
              </a:cubicBezTo>
              <a:cubicBezTo>
                <a:pt x="1182" y="109"/>
                <a:pt x="1178" y="110"/>
                <a:pt x="1176" y="110"/>
              </a:cubicBezTo>
              <a:cubicBezTo>
                <a:pt x="1176" y="109"/>
                <a:pt x="1177" y="108"/>
                <a:pt x="1178" y="107"/>
              </a:cubicBezTo>
              <a:cubicBezTo>
                <a:pt x="1180" y="105"/>
                <a:pt x="1183" y="102"/>
                <a:pt x="1186" y="99"/>
              </a:cubicBezTo>
              <a:cubicBezTo>
                <a:pt x="1192" y="94"/>
                <a:pt x="1198" y="89"/>
                <a:pt x="1204" y="84"/>
              </a:cubicBezTo>
              <a:cubicBezTo>
                <a:pt x="1210" y="79"/>
                <a:pt x="1216" y="74"/>
                <a:pt x="1222" y="69"/>
              </a:cubicBezTo>
              <a:cubicBezTo>
                <a:pt x="1239" y="53"/>
                <a:pt x="1239" y="53"/>
                <a:pt x="1239" y="53"/>
              </a:cubicBezTo>
              <a:cubicBezTo>
                <a:pt x="1257" y="38"/>
                <a:pt x="1257" y="38"/>
                <a:pt x="1257" y="38"/>
              </a:cubicBezTo>
              <a:cubicBezTo>
                <a:pt x="1265" y="30"/>
                <a:pt x="1265" y="30"/>
                <a:pt x="1265" y="30"/>
              </a:cubicBezTo>
              <a:cubicBezTo>
                <a:pt x="1268" y="27"/>
                <a:pt x="1271" y="24"/>
                <a:pt x="1274" y="21"/>
              </a:cubicBezTo>
              <a:cubicBezTo>
                <a:pt x="1279" y="16"/>
                <a:pt x="1285" y="11"/>
                <a:pt x="1291" y="8"/>
              </a:cubicBezTo>
              <a:cubicBezTo>
                <a:pt x="1294" y="7"/>
                <a:pt x="1297" y="6"/>
                <a:pt x="1300" y="8"/>
              </a:cubicBezTo>
              <a:cubicBezTo>
                <a:pt x="1303" y="9"/>
                <a:pt x="1307" y="11"/>
                <a:pt x="1310" y="13"/>
              </a:cubicBezTo>
              <a:cubicBezTo>
                <a:pt x="1321" y="22"/>
                <a:pt x="1332" y="35"/>
                <a:pt x="1345" y="44"/>
              </a:cubicBezTo>
              <a:cubicBezTo>
                <a:pt x="1357" y="53"/>
                <a:pt x="1370" y="62"/>
                <a:pt x="1382" y="72"/>
              </a:cubicBezTo>
              <a:cubicBezTo>
                <a:pt x="1388" y="77"/>
                <a:pt x="1395" y="81"/>
                <a:pt x="1401" y="86"/>
              </a:cubicBezTo>
              <a:cubicBezTo>
                <a:pt x="1407" y="90"/>
                <a:pt x="1414" y="95"/>
                <a:pt x="1419" y="99"/>
              </a:cubicBezTo>
              <a:cubicBezTo>
                <a:pt x="1417" y="100"/>
                <a:pt x="1416" y="100"/>
                <a:pt x="1415" y="100"/>
              </a:cubicBezTo>
              <a:cubicBezTo>
                <a:pt x="1411" y="101"/>
                <a:pt x="1407" y="102"/>
                <a:pt x="1403" y="102"/>
              </a:cubicBezTo>
              <a:cubicBezTo>
                <a:pt x="1399" y="103"/>
                <a:pt x="1396" y="103"/>
                <a:pt x="1391" y="104"/>
              </a:cubicBezTo>
              <a:cubicBezTo>
                <a:pt x="1391" y="104"/>
                <a:pt x="1391" y="105"/>
                <a:pt x="1390" y="105"/>
              </a:cubicBezTo>
              <a:cubicBezTo>
                <a:pt x="1390" y="105"/>
                <a:pt x="1390" y="105"/>
                <a:pt x="1390" y="105"/>
              </a:cubicBezTo>
              <a:cubicBezTo>
                <a:pt x="1389" y="105"/>
                <a:pt x="1389" y="105"/>
                <a:pt x="1388" y="106"/>
              </a:cubicBezTo>
              <a:cubicBezTo>
                <a:pt x="1388" y="106"/>
                <a:pt x="1388" y="107"/>
                <a:pt x="1388" y="107"/>
              </a:cubicBezTo>
              <a:cubicBezTo>
                <a:pt x="1388" y="108"/>
                <a:pt x="1388" y="108"/>
                <a:pt x="1388" y="109"/>
              </a:cubicBezTo>
              <a:cubicBezTo>
                <a:pt x="1388" y="109"/>
                <a:pt x="1388" y="109"/>
                <a:pt x="1388" y="109"/>
              </a:cubicBezTo>
              <a:cubicBezTo>
                <a:pt x="1388" y="112"/>
                <a:pt x="1388" y="112"/>
                <a:pt x="1388" y="112"/>
              </a:cubicBezTo>
              <a:cubicBezTo>
                <a:pt x="1388" y="118"/>
                <a:pt x="1388" y="118"/>
                <a:pt x="1388" y="118"/>
              </a:cubicBezTo>
              <a:cubicBezTo>
                <a:pt x="1389" y="134"/>
                <a:pt x="1390" y="149"/>
                <a:pt x="1392" y="164"/>
              </a:cubicBezTo>
              <a:cubicBezTo>
                <a:pt x="1382" y="164"/>
                <a:pt x="1382" y="164"/>
                <a:pt x="1382" y="164"/>
              </a:cubicBezTo>
              <a:cubicBezTo>
                <a:pt x="1372" y="165"/>
                <a:pt x="1363" y="165"/>
                <a:pt x="1353" y="165"/>
              </a:cubicBezTo>
              <a:cubicBezTo>
                <a:pt x="1353" y="165"/>
                <a:pt x="1352" y="165"/>
                <a:pt x="1352" y="165"/>
              </a:cubicBezTo>
              <a:cubicBezTo>
                <a:pt x="1344" y="165"/>
                <a:pt x="1337" y="164"/>
                <a:pt x="1329" y="164"/>
              </a:cubicBezTo>
              <a:cubicBezTo>
                <a:pt x="1323" y="163"/>
                <a:pt x="1323" y="163"/>
                <a:pt x="1323" y="163"/>
              </a:cubicBezTo>
              <a:cubicBezTo>
                <a:pt x="1320" y="163"/>
                <a:pt x="1320" y="163"/>
                <a:pt x="1320" y="163"/>
              </a:cubicBezTo>
              <a:cubicBezTo>
                <a:pt x="1319" y="163"/>
                <a:pt x="1319" y="163"/>
                <a:pt x="1319" y="163"/>
              </a:cubicBezTo>
              <a:cubicBezTo>
                <a:pt x="1319" y="163"/>
                <a:pt x="1319" y="162"/>
                <a:pt x="1319" y="162"/>
              </a:cubicBezTo>
              <a:cubicBezTo>
                <a:pt x="1319" y="161"/>
                <a:pt x="1319" y="160"/>
                <a:pt x="1319" y="159"/>
              </a:cubicBezTo>
              <a:cubicBezTo>
                <a:pt x="1319" y="157"/>
                <a:pt x="1319" y="156"/>
                <a:pt x="1318" y="154"/>
              </a:cubicBezTo>
              <a:cubicBezTo>
                <a:pt x="1318" y="138"/>
                <a:pt x="1318" y="123"/>
                <a:pt x="1318" y="107"/>
              </a:cubicBezTo>
              <a:cubicBezTo>
                <a:pt x="1318" y="104"/>
                <a:pt x="1318" y="104"/>
                <a:pt x="1318" y="104"/>
              </a:cubicBezTo>
              <a:cubicBezTo>
                <a:pt x="1315" y="104"/>
                <a:pt x="1315" y="104"/>
                <a:pt x="1315" y="104"/>
              </a:cubicBezTo>
              <a:cubicBezTo>
                <a:pt x="1267" y="104"/>
                <a:pt x="1267" y="104"/>
                <a:pt x="1267" y="104"/>
              </a:cubicBezTo>
              <a:cubicBezTo>
                <a:pt x="1264" y="104"/>
                <a:pt x="1264" y="104"/>
                <a:pt x="1264" y="104"/>
              </a:cubicBezTo>
              <a:cubicBezTo>
                <a:pt x="1264" y="107"/>
                <a:pt x="1264" y="107"/>
                <a:pt x="1264" y="107"/>
              </a:cubicBezTo>
              <a:cubicBezTo>
                <a:pt x="1264" y="170"/>
                <a:pt x="1264" y="170"/>
                <a:pt x="1264" y="170"/>
              </a:cubicBezTo>
              <a:cubicBezTo>
                <a:pt x="1264" y="173"/>
                <a:pt x="1264" y="173"/>
                <a:pt x="1264" y="173"/>
              </a:cubicBezTo>
              <a:cubicBezTo>
                <a:pt x="1267" y="173"/>
                <a:pt x="1267" y="173"/>
                <a:pt x="1267" y="173"/>
              </a:cubicBezTo>
              <a:cubicBezTo>
                <a:pt x="1296" y="172"/>
                <a:pt x="1325" y="172"/>
                <a:pt x="1354" y="171"/>
              </a:cubicBezTo>
              <a:cubicBezTo>
                <a:pt x="1361" y="171"/>
                <a:pt x="1368" y="172"/>
                <a:pt x="1375" y="172"/>
              </a:cubicBezTo>
              <a:cubicBezTo>
                <a:pt x="1379" y="172"/>
                <a:pt x="1383" y="172"/>
                <a:pt x="1387" y="172"/>
              </a:cubicBezTo>
              <a:cubicBezTo>
                <a:pt x="1389" y="171"/>
                <a:pt x="1391" y="171"/>
                <a:pt x="1393" y="171"/>
              </a:cubicBezTo>
              <a:cubicBezTo>
                <a:pt x="1394" y="171"/>
                <a:pt x="1394" y="171"/>
                <a:pt x="1395" y="171"/>
              </a:cubicBezTo>
              <a:cubicBezTo>
                <a:pt x="1395" y="171"/>
                <a:pt x="1395" y="171"/>
                <a:pt x="1396" y="171"/>
              </a:cubicBezTo>
              <a:cubicBezTo>
                <a:pt x="1396" y="171"/>
                <a:pt x="1397" y="171"/>
                <a:pt x="1398" y="170"/>
              </a:cubicBezTo>
              <a:cubicBezTo>
                <a:pt x="1398" y="170"/>
                <a:pt x="1398" y="170"/>
                <a:pt x="1398" y="170"/>
              </a:cubicBezTo>
              <a:cubicBezTo>
                <a:pt x="1411" y="169"/>
                <a:pt x="1411" y="169"/>
                <a:pt x="1411" y="169"/>
              </a:cubicBezTo>
              <a:cubicBezTo>
                <a:pt x="1418" y="169"/>
                <a:pt x="1418" y="169"/>
                <a:pt x="1418" y="169"/>
              </a:cubicBezTo>
              <a:cubicBezTo>
                <a:pt x="1420" y="169"/>
                <a:pt x="1423" y="170"/>
                <a:pt x="1426" y="169"/>
              </a:cubicBezTo>
              <a:cubicBezTo>
                <a:pt x="1426" y="169"/>
                <a:pt x="1427" y="168"/>
                <a:pt x="1427" y="168"/>
              </a:cubicBezTo>
              <a:cubicBezTo>
                <a:pt x="1427" y="168"/>
                <a:pt x="1428" y="167"/>
                <a:pt x="1428" y="167"/>
              </a:cubicBezTo>
              <a:cubicBezTo>
                <a:pt x="1429" y="165"/>
                <a:pt x="1429" y="165"/>
                <a:pt x="1429" y="165"/>
              </a:cubicBezTo>
              <a:cubicBezTo>
                <a:pt x="1432" y="163"/>
                <a:pt x="1432" y="163"/>
                <a:pt x="1432" y="163"/>
              </a:cubicBezTo>
              <a:cubicBezTo>
                <a:pt x="1433" y="161"/>
                <a:pt x="1435" y="159"/>
                <a:pt x="1436" y="157"/>
              </a:cubicBezTo>
              <a:cubicBezTo>
                <a:pt x="1439" y="154"/>
                <a:pt x="1443" y="150"/>
                <a:pt x="1446" y="148"/>
              </a:cubicBezTo>
              <a:cubicBezTo>
                <a:pt x="1448" y="146"/>
                <a:pt x="1450" y="145"/>
                <a:pt x="1452" y="144"/>
              </a:cubicBezTo>
              <a:cubicBezTo>
                <a:pt x="1452" y="144"/>
                <a:pt x="1452" y="144"/>
                <a:pt x="1452" y="144"/>
              </a:cubicBezTo>
              <a:cubicBezTo>
                <a:pt x="1450" y="147"/>
                <a:pt x="1447" y="150"/>
                <a:pt x="1445" y="154"/>
              </a:cubicBezTo>
              <a:cubicBezTo>
                <a:pt x="1444" y="155"/>
                <a:pt x="1444" y="156"/>
                <a:pt x="1443" y="157"/>
              </a:cubicBezTo>
              <a:cubicBezTo>
                <a:pt x="1443" y="158"/>
                <a:pt x="1442" y="158"/>
                <a:pt x="1442" y="159"/>
              </a:cubicBezTo>
              <a:cubicBezTo>
                <a:pt x="1442" y="160"/>
                <a:pt x="1442" y="160"/>
                <a:pt x="1442" y="162"/>
              </a:cubicBezTo>
              <a:cubicBezTo>
                <a:pt x="1442" y="162"/>
                <a:pt x="1442" y="162"/>
                <a:pt x="1442" y="163"/>
              </a:cubicBezTo>
              <a:cubicBezTo>
                <a:pt x="1443" y="163"/>
                <a:pt x="1443" y="163"/>
                <a:pt x="1443" y="163"/>
              </a:cubicBezTo>
              <a:cubicBezTo>
                <a:pt x="1443" y="163"/>
                <a:pt x="1443" y="164"/>
                <a:pt x="1443" y="164"/>
              </a:cubicBezTo>
              <a:cubicBezTo>
                <a:pt x="1444" y="164"/>
                <a:pt x="1445" y="164"/>
                <a:pt x="1446" y="164"/>
              </a:cubicBezTo>
              <a:cubicBezTo>
                <a:pt x="1447" y="164"/>
                <a:pt x="1447" y="163"/>
                <a:pt x="1448" y="163"/>
              </a:cubicBezTo>
              <a:cubicBezTo>
                <a:pt x="1449" y="162"/>
                <a:pt x="1450" y="161"/>
                <a:pt x="1451" y="161"/>
              </a:cubicBezTo>
              <a:cubicBezTo>
                <a:pt x="1454" y="158"/>
                <a:pt x="1457" y="154"/>
                <a:pt x="1460" y="152"/>
              </a:cubicBezTo>
              <a:cubicBezTo>
                <a:pt x="1457" y="157"/>
                <a:pt x="1457" y="157"/>
                <a:pt x="1457" y="157"/>
              </a:cubicBezTo>
              <a:cubicBezTo>
                <a:pt x="1457" y="158"/>
                <a:pt x="1456" y="159"/>
                <a:pt x="1456" y="161"/>
              </a:cubicBezTo>
              <a:cubicBezTo>
                <a:pt x="1455" y="161"/>
                <a:pt x="1455" y="162"/>
                <a:pt x="1455" y="163"/>
              </a:cubicBezTo>
              <a:cubicBezTo>
                <a:pt x="1455" y="164"/>
                <a:pt x="1455" y="165"/>
                <a:pt x="1456" y="166"/>
              </a:cubicBezTo>
              <a:cubicBezTo>
                <a:pt x="1456" y="166"/>
                <a:pt x="1457" y="167"/>
                <a:pt x="1458" y="167"/>
              </a:cubicBezTo>
              <a:cubicBezTo>
                <a:pt x="1459" y="168"/>
                <a:pt x="1459" y="168"/>
                <a:pt x="1460" y="168"/>
              </a:cubicBezTo>
              <a:cubicBezTo>
                <a:pt x="1461" y="168"/>
                <a:pt x="1463" y="168"/>
                <a:pt x="1464" y="168"/>
              </a:cubicBezTo>
              <a:cubicBezTo>
                <a:pt x="1469" y="167"/>
                <a:pt x="1473" y="166"/>
                <a:pt x="1478" y="165"/>
              </a:cubicBezTo>
              <a:cubicBezTo>
                <a:pt x="1488" y="163"/>
                <a:pt x="1497" y="161"/>
                <a:pt x="1506" y="160"/>
              </a:cubicBezTo>
              <a:cubicBezTo>
                <a:pt x="1516" y="159"/>
                <a:pt x="1526" y="159"/>
                <a:pt x="1535" y="159"/>
              </a:cubicBezTo>
              <a:cubicBezTo>
                <a:pt x="1573" y="160"/>
                <a:pt x="1612" y="163"/>
                <a:pt x="1650" y="166"/>
              </a:cubicBezTo>
              <a:cubicBezTo>
                <a:pt x="1612" y="162"/>
                <a:pt x="1574" y="158"/>
                <a:pt x="1535" y="157"/>
              </a:cubicBezTo>
              <a:close/>
              <a:moveTo>
                <a:pt x="1045" y="74"/>
              </a:moveTo>
              <a:cubicBezTo>
                <a:pt x="1045" y="74"/>
                <a:pt x="1045" y="74"/>
                <a:pt x="1045" y="74"/>
              </a:cubicBezTo>
              <a:cubicBezTo>
                <a:pt x="1046" y="74"/>
                <a:pt x="1046" y="74"/>
                <a:pt x="1046" y="74"/>
              </a:cubicBezTo>
              <a:cubicBezTo>
                <a:pt x="1045" y="74"/>
                <a:pt x="1045" y="75"/>
                <a:pt x="1045" y="74"/>
              </a:cubicBezTo>
              <a:close/>
              <a:moveTo>
                <a:pt x="1081" y="25"/>
              </a:moveTo>
              <a:cubicBezTo>
                <a:pt x="1081" y="25"/>
                <a:pt x="1081" y="25"/>
                <a:pt x="1081" y="25"/>
              </a:cubicBezTo>
              <a:cubicBezTo>
                <a:pt x="1081" y="25"/>
                <a:pt x="1081" y="25"/>
                <a:pt x="1081" y="25"/>
              </a:cubicBezTo>
              <a:cubicBezTo>
                <a:pt x="1081" y="25"/>
                <a:pt x="1081" y="25"/>
                <a:pt x="1081" y="25"/>
              </a:cubicBezTo>
              <a:close/>
              <a:moveTo>
                <a:pt x="1084" y="30"/>
              </a:moveTo>
              <a:cubicBezTo>
                <a:pt x="1084" y="30"/>
                <a:pt x="1084" y="30"/>
                <a:pt x="1084" y="30"/>
              </a:cubicBezTo>
              <a:cubicBezTo>
                <a:pt x="1084" y="30"/>
                <a:pt x="1084" y="30"/>
                <a:pt x="1084" y="30"/>
              </a:cubicBezTo>
              <a:close/>
              <a:moveTo>
                <a:pt x="1084" y="30"/>
              </a:moveTo>
              <a:cubicBezTo>
                <a:pt x="1084" y="30"/>
                <a:pt x="1084" y="30"/>
                <a:pt x="1084" y="30"/>
              </a:cubicBezTo>
              <a:cubicBezTo>
                <a:pt x="1084" y="30"/>
                <a:pt x="1084" y="30"/>
                <a:pt x="1084" y="30"/>
              </a:cubicBezTo>
              <a:cubicBezTo>
                <a:pt x="1085" y="30"/>
                <a:pt x="1085" y="30"/>
                <a:pt x="1085" y="30"/>
              </a:cubicBezTo>
              <a:cubicBezTo>
                <a:pt x="1085" y="30"/>
                <a:pt x="1084" y="30"/>
                <a:pt x="1084" y="30"/>
              </a:cubicBezTo>
              <a:close/>
              <a:moveTo>
                <a:pt x="1123" y="130"/>
              </a:move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lose/>
              <a:moveTo>
                <a:pt x="1270" y="167"/>
              </a:moveTo>
              <a:cubicBezTo>
                <a:pt x="1270" y="110"/>
                <a:pt x="1270" y="110"/>
                <a:pt x="1270" y="110"/>
              </a:cubicBezTo>
              <a:cubicBezTo>
                <a:pt x="1312" y="110"/>
                <a:pt x="1312" y="110"/>
                <a:pt x="1312" y="110"/>
              </a:cubicBezTo>
              <a:cubicBezTo>
                <a:pt x="1312" y="125"/>
                <a:pt x="1312" y="139"/>
                <a:pt x="1312" y="154"/>
              </a:cubicBezTo>
              <a:cubicBezTo>
                <a:pt x="1313" y="156"/>
                <a:pt x="1313" y="158"/>
                <a:pt x="1313" y="160"/>
              </a:cubicBezTo>
              <a:cubicBezTo>
                <a:pt x="1313" y="161"/>
                <a:pt x="1313" y="162"/>
                <a:pt x="1313" y="163"/>
              </a:cubicBezTo>
              <a:cubicBezTo>
                <a:pt x="1313" y="164"/>
                <a:pt x="1314" y="164"/>
                <a:pt x="1314" y="165"/>
              </a:cubicBezTo>
              <a:cubicBezTo>
                <a:pt x="1314" y="165"/>
                <a:pt x="1314" y="165"/>
                <a:pt x="1314" y="166"/>
              </a:cubicBezTo>
              <a:cubicBezTo>
                <a:pt x="1299" y="166"/>
                <a:pt x="1284" y="167"/>
                <a:pt x="1270" y="167"/>
              </a:cubicBezTo>
              <a:close/>
            </a:path>
          </a:pathLst>
        </a:custGeom>
        <a:solidFill>
          <a:schemeClr val="accent4"/>
        </a:solidFill>
        <a:ln>
          <a:noFill/>
        </a:ln>
        <a:extLst/>
      </xdr:spPr>
    </xdr:sp>
    <xdr:clientData/>
  </xdr:twoCellAnchor>
  <xdr:twoCellAnchor editAs="oneCell">
    <xdr:from>
      <xdr:col>1</xdr:col>
      <xdr:colOff>179917</xdr:colOff>
      <xdr:row>0</xdr:row>
      <xdr:rowOff>31750</xdr:rowOff>
    </xdr:from>
    <xdr:to>
      <xdr:col>2</xdr:col>
      <xdr:colOff>370417</xdr:colOff>
      <xdr:row>2</xdr:row>
      <xdr:rowOff>147108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7" y="31750"/>
          <a:ext cx="1746250" cy="8032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blIncome" displayName="tblIncome" ref="B7:P11" totalsRowCount="1" headerRowCellStyle="Heading 1">
  <tableColumns count="15">
    <tableColumn id="1" name="INCOME TYPE" totalsRowLabel="TOTAL INCOME" totalsRowDxfId="85"/>
    <tableColumn id="2" name="JAN" totalsRowFunction="sum" dataDxfId="84" totalsRowDxfId="83"/>
    <tableColumn id="3" name="FEB" totalsRowFunction="sum" dataDxfId="82" totalsRowDxfId="81"/>
    <tableColumn id="4" name="MAR" totalsRowFunction="sum" dataDxfId="80" totalsRowDxfId="79"/>
    <tableColumn id="5" name="APR" totalsRowFunction="sum" dataDxfId="78" totalsRowDxfId="77"/>
    <tableColumn id="6" name="MAY" totalsRowFunction="sum" dataDxfId="76" totalsRowDxfId="75"/>
    <tableColumn id="7" name="JUN" totalsRowFunction="sum" dataDxfId="74" totalsRowDxfId="73"/>
    <tableColumn id="8" name="JUL" totalsRowFunction="sum" dataDxfId="72" totalsRowDxfId="71"/>
    <tableColumn id="9" name="AUG" totalsRowFunction="sum" dataDxfId="70" totalsRowDxfId="69"/>
    <tableColumn id="10" name="SEP" totalsRowFunction="sum" dataDxfId="68" totalsRowDxfId="67"/>
    <tableColumn id="11" name="OCT" totalsRowFunction="sum" dataDxfId="66" totalsRowDxfId="65"/>
    <tableColumn id="12" name="NOV" totalsRowFunction="sum" dataDxfId="64" totalsRowDxfId="63"/>
    <tableColumn id="13" name="DEC" totalsRowFunction="sum" dataDxfId="62" totalsRowDxfId="61"/>
    <tableColumn id="14" name="YTD TOTAL" totalsRowFunction="sum" dataDxfId="60" totalsRowDxfId="59">
      <calculatedColumnFormula>SUM(tblIncome[[#This Row],[JAN]:[DEC]])</calculatedColumnFormula>
    </tableColumn>
    <tableColumn id="15" name="TREND" totalsRowDxfId="58"/>
  </tableColumns>
  <tableStyleInfo name="Family Budget Cash Available 2" showFirstColumn="1" showLastColumn="0" showRowStripes="1" showColumnStripes="0"/>
  <extLst>
    <ext xmlns:x14="http://schemas.microsoft.com/office/spreadsheetml/2009/9/main" uri="{504A1905-F514-4f6f-8877-14C23A59335A}">
      <x14:table altText="Monthly Income" altTextSummary="Summarizes income by type for each calendar month."/>
    </ext>
  </extLst>
</table>
</file>

<file path=xl/tables/table2.xml><?xml version="1.0" encoding="utf-8"?>
<table xmlns="http://schemas.openxmlformats.org/spreadsheetml/2006/main" id="2" name="tblExpenses" displayName="tblExpenses" ref="B13:P30" totalsRowCount="1" headerRowCellStyle="Heading 1">
  <tableColumns count="15">
    <tableColumn id="1" name="EXPENSES" totalsRowLabel="TOTAL EXPENSES" dataDxfId="57" totalsRowDxfId="56"/>
    <tableColumn id="2" name="JAN" totalsRowFunction="sum" dataDxfId="55" totalsRowDxfId="54"/>
    <tableColumn id="3" name="FEB" totalsRowFunction="sum" dataDxfId="53" totalsRowDxfId="52"/>
    <tableColumn id="4" name="MAR" totalsRowFunction="sum" dataDxfId="51" totalsRowDxfId="50"/>
    <tableColumn id="5" name="APR" totalsRowFunction="sum" dataDxfId="49" totalsRowDxfId="48"/>
    <tableColumn id="6" name="MAY" totalsRowFunction="sum" dataDxfId="47" totalsRowDxfId="46"/>
    <tableColumn id="7" name="JUN" totalsRowFunction="sum" dataDxfId="45" totalsRowDxfId="44"/>
    <tableColumn id="8" name="JUL" totalsRowFunction="sum" dataDxfId="43" totalsRowDxfId="42"/>
    <tableColumn id="9" name="AUG" totalsRowFunction="sum" dataDxfId="41" totalsRowDxfId="40"/>
    <tableColumn id="10" name="SEP" totalsRowFunction="sum" dataDxfId="39" totalsRowDxfId="38"/>
    <tableColumn id="11" name="OCT" totalsRowFunction="sum" dataDxfId="37" totalsRowDxfId="36"/>
    <tableColumn id="12" name="NOV" totalsRowFunction="sum" dataDxfId="35" totalsRowDxfId="34"/>
    <tableColumn id="13" name="DEC" totalsRowFunction="sum" dataDxfId="33" totalsRowDxfId="32"/>
    <tableColumn id="14" name="YTD TOTAL" totalsRowFunction="sum" dataDxfId="31" totalsRowDxfId="30">
      <calculatedColumnFormula>SUM(tblExpenses[[#This Row],[JAN]:[DEC]])</calculatedColumnFormula>
    </tableColumn>
    <tableColumn id="15" name="TREND" totalsRowDxfId="29"/>
  </tableColumns>
  <tableStyleInfo name="Family Budget Cash Available 3" showFirstColumn="1" showLastColumn="0" showRowStripes="1" showColumnStripes="0"/>
  <extLst>
    <ext xmlns:x14="http://schemas.microsoft.com/office/spreadsheetml/2009/9/main" uri="{504A1905-F514-4f6f-8877-14C23A59335A}">
      <x14:table altText="Monthly Expenses" altTextSummary="Expense summary for each calendar month."/>
    </ext>
  </extLst>
</table>
</file>

<file path=xl/tables/table3.xml><?xml version="1.0" encoding="utf-8"?>
<table xmlns="http://schemas.openxmlformats.org/spreadsheetml/2006/main" id="3" name="tblCashAvailable" displayName="tblCashAvailable" ref="B4:P5" headerRowCellStyle="Heading 1">
  <tableColumns count="15">
    <tableColumn id="1" name="CASH AVAILABLE" totalsRowLabel="Total" dataDxfId="28" totalsRowDxfId="27"/>
    <tableColumn id="2" name="JAN" dataDxfId="26" totalsRowDxfId="25">
      <calculatedColumnFormula>tblIncome[[#Totals],[JAN]]-tblExpenses[[#Totals],[JAN]]</calculatedColumnFormula>
    </tableColumn>
    <tableColumn id="3" name="FEB" dataDxfId="24" totalsRowDxfId="23">
      <calculatedColumnFormula>tblIncome[[#Totals],[FEB]]-tblExpenses[[#Totals],[FEB]]</calculatedColumnFormula>
    </tableColumn>
    <tableColumn id="4" name="MAR" dataDxfId="22" totalsRowDxfId="21">
      <calculatedColumnFormula>tblIncome[[#Totals],[MAR]]-tblExpenses[[#Totals],[MAR]]</calculatedColumnFormula>
    </tableColumn>
    <tableColumn id="5" name="APR" dataDxfId="20" totalsRowDxfId="19">
      <calculatedColumnFormula>tblIncome[[#Totals],[APR]]-tblExpenses[[#Totals],[APR]]</calculatedColumnFormula>
    </tableColumn>
    <tableColumn id="6" name="MAY" dataDxfId="18" totalsRowDxfId="17">
      <calculatedColumnFormula>tblIncome[[#Totals],[MAY]]-tblExpenses[[#Totals],[MAY]]</calculatedColumnFormula>
    </tableColumn>
    <tableColumn id="7" name="JUN" dataDxfId="16" totalsRowDxfId="15">
      <calculatedColumnFormula>tblIncome[[#Totals],[JUN]]-tblExpenses[[#Totals],[JUN]]</calculatedColumnFormula>
    </tableColumn>
    <tableColumn id="8" name="JUL" dataDxfId="14" totalsRowDxfId="13">
      <calculatedColumnFormula>tblIncome[[#Totals],[JUL]]-tblExpenses[[#Totals],[JUL]]</calculatedColumnFormula>
    </tableColumn>
    <tableColumn id="9" name="AUG" dataDxfId="12" totalsRowDxfId="11">
      <calculatedColumnFormula>tblIncome[[#Totals],[AUG]]-tblExpenses[[#Totals],[AUG]]</calculatedColumnFormula>
    </tableColumn>
    <tableColumn id="10" name="SEP" dataDxfId="10" totalsRowDxfId="9">
      <calculatedColumnFormula>tblIncome[[#Totals],[SEP]]-tblExpenses[[#Totals],[SEP]]</calculatedColumnFormula>
    </tableColumn>
    <tableColumn id="11" name="OCT" dataDxfId="8" totalsRowDxfId="7">
      <calculatedColumnFormula>tblIncome[[#Totals],[OCT]]-tblExpenses[[#Totals],[OCT]]</calculatedColumnFormula>
    </tableColumn>
    <tableColumn id="12" name="NOV" dataDxfId="6" totalsRowDxfId="5">
      <calculatedColumnFormula>tblIncome[[#Totals],[NOV]]-tblExpenses[[#Totals],[NOV]]</calculatedColumnFormula>
    </tableColumn>
    <tableColumn id="13" name="DEC" dataDxfId="4" totalsRowDxfId="3">
      <calculatedColumnFormula>tblIncome[[#Totals],[DEC]]-tblExpenses[[#Totals],[DEC]]</calculatedColumnFormula>
    </tableColumn>
    <tableColumn id="14" name="YTD TOTAL" dataDxfId="2" totalsRowDxfId="1">
      <calculatedColumnFormula>tblIncome[[#Totals],[YTD TOTAL]]-tblExpenses[[#Totals],[YTD TOTAL]]</calculatedColumnFormula>
    </tableColumn>
    <tableColumn id="15" name="TREND" totalsRowFunction="count" totalsRowDxfId="0"/>
  </tableColumns>
  <tableStyleInfo name="Family Budget Cash Available" showFirstColumn="1" showLastColumn="0" showRowStripes="1" showColumnStripes="0"/>
  <extLst>
    <ext xmlns:x14="http://schemas.microsoft.com/office/spreadsheetml/2009/9/main" uri="{504A1905-F514-4f6f-8877-14C23A59335A}">
      <x14:table altText="Monthly Cash Available" altTextSummary="Summarizes cash available (income minus expenses) for each calendar month."/>
    </ext>
  </extLst>
</table>
</file>

<file path=xl/theme/theme1.xml><?xml version="1.0" encoding="utf-8"?>
<a:theme xmlns:a="http://schemas.openxmlformats.org/drawingml/2006/main" name="Office Theme">
  <a:themeElements>
    <a:clrScheme name="Family Budge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FA9F4E"/>
      </a:accent1>
      <a:accent2>
        <a:srgbClr val="6CCACD"/>
      </a:accent2>
      <a:accent3>
        <a:srgbClr val="F26C63"/>
      </a:accent3>
      <a:accent4>
        <a:srgbClr val="9ACF6D"/>
      </a:accent4>
      <a:accent5>
        <a:srgbClr val="F1CA50"/>
      </a:accent5>
      <a:accent6>
        <a:srgbClr val="B18FC0"/>
      </a:accent6>
      <a:hlink>
        <a:srgbClr val="5BBDE2"/>
      </a:hlink>
      <a:folHlink>
        <a:srgbClr val="B18FC0"/>
      </a:folHlink>
    </a:clrScheme>
    <a:fontScheme name="Family Budget">
      <a:majorFont>
        <a:latin typeface="Bookman Old Style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P30"/>
  <sheetViews>
    <sheetView showGridLines="0" tabSelected="1" zoomScale="90" zoomScaleNormal="90" workbookViewId="0">
      <selection activeCell="F2" sqref="F2"/>
    </sheetView>
  </sheetViews>
  <sheetFormatPr defaultRowHeight="21" customHeight="1" x14ac:dyDescent="0.2"/>
  <cols>
    <col min="1" max="1" width="1.42578125" style="2" customWidth="1"/>
    <col min="2" max="2" width="23.28515625" style="2" customWidth="1"/>
    <col min="3" max="14" width="12" style="2" customWidth="1"/>
    <col min="15" max="15" width="16.7109375" style="2" customWidth="1"/>
    <col min="16" max="16" width="14.42578125" style="2" customWidth="1"/>
    <col min="17" max="16384" width="9.140625" style="2"/>
  </cols>
  <sheetData>
    <row r="1" spans="1:16" ht="33" customHeight="1" x14ac:dyDescent="0.4">
      <c r="A1" s="1"/>
      <c r="D1" s="1"/>
      <c r="E1" s="1"/>
      <c r="F1" s="13" t="s">
        <v>40</v>
      </c>
      <c r="G1" s="1"/>
      <c r="H1" s="1"/>
      <c r="I1" s="1"/>
      <c r="J1" s="1"/>
      <c r="M1" s="1"/>
      <c r="N1"/>
      <c r="O1"/>
      <c r="P1"/>
    </row>
    <row r="2" spans="1:16" ht="21" customHeight="1" x14ac:dyDescent="0.25">
      <c r="A2" s="1"/>
      <c r="D2" s="1"/>
      <c r="E2" s="1"/>
      <c r="F2" s="3" t="s">
        <v>37</v>
      </c>
      <c r="G2" s="4">
        <v>2016</v>
      </c>
      <c r="H2" s="1"/>
      <c r="I2" s="1"/>
      <c r="J2" s="1"/>
      <c r="K2" s="1"/>
      <c r="L2" s="1"/>
      <c r="M2" s="1"/>
      <c r="N2"/>
    </row>
    <row r="3" spans="1:16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1" customFormat="1" ht="21" customHeight="1" x14ac:dyDescent="0.2">
      <c r="A4" s="10"/>
      <c r="B4" s="16" t="s">
        <v>18</v>
      </c>
      <c r="C4" s="17" t="s">
        <v>19</v>
      </c>
      <c r="D4" s="17" t="s">
        <v>20</v>
      </c>
      <c r="E4" s="17" t="s">
        <v>31</v>
      </c>
      <c r="F4" s="17" t="s">
        <v>21</v>
      </c>
      <c r="G4" s="17" t="s">
        <v>22</v>
      </c>
      <c r="H4" s="17" t="s">
        <v>23</v>
      </c>
      <c r="I4" s="17" t="s">
        <v>24</v>
      </c>
      <c r="J4" s="17" t="s">
        <v>25</v>
      </c>
      <c r="K4" s="17" t="s">
        <v>26</v>
      </c>
      <c r="L4" s="17" t="s">
        <v>27</v>
      </c>
      <c r="M4" s="17" t="s">
        <v>28</v>
      </c>
      <c r="N4" s="17" t="s">
        <v>29</v>
      </c>
      <c r="O4" s="17" t="s">
        <v>36</v>
      </c>
      <c r="P4" s="17" t="s">
        <v>30</v>
      </c>
    </row>
    <row r="5" spans="1:16" s="6" customFormat="1" ht="21" customHeight="1" x14ac:dyDescent="0.2">
      <c r="A5" s="5"/>
      <c r="B5" s="8" t="s">
        <v>16</v>
      </c>
      <c r="C5" s="20">
        <f>tblIncome[[#Totals],[JAN]]-tblExpenses[[#Totals],[JAN]]</f>
        <v>0</v>
      </c>
      <c r="D5" s="20">
        <f>tblIncome[[#Totals],[FEB]]-tblExpenses[[#Totals],[FEB]]</f>
        <v>0</v>
      </c>
      <c r="E5" s="20">
        <f>tblIncome[[#Totals],[MAR]]-tblExpenses[[#Totals],[MAR]]</f>
        <v>0</v>
      </c>
      <c r="F5" s="20">
        <f>tblIncome[[#Totals],[APR]]-tblExpenses[[#Totals],[APR]]</f>
        <v>0</v>
      </c>
      <c r="G5" s="20">
        <f>tblIncome[[#Totals],[MAY]]-tblExpenses[[#Totals],[MAY]]</f>
        <v>0</v>
      </c>
      <c r="H5" s="20">
        <f>tblIncome[[#Totals],[JUN]]-tblExpenses[[#Totals],[JUN]]</f>
        <v>0</v>
      </c>
      <c r="I5" s="20">
        <f>tblIncome[[#Totals],[JUL]]-tblExpenses[[#Totals],[JUL]]</f>
        <v>0</v>
      </c>
      <c r="J5" s="20">
        <f>tblIncome[[#Totals],[AUG]]-tblExpenses[[#Totals],[AUG]]</f>
        <v>0</v>
      </c>
      <c r="K5" s="20">
        <f>tblIncome[[#Totals],[SEP]]-tblExpenses[[#Totals],[SEP]]</f>
        <v>0</v>
      </c>
      <c r="L5" s="20">
        <f>tblIncome[[#Totals],[OCT]]-tblExpenses[[#Totals],[OCT]]</f>
        <v>0</v>
      </c>
      <c r="M5" s="20">
        <f>tblIncome[[#Totals],[NOV]]-tblExpenses[[#Totals],[NOV]]</f>
        <v>0</v>
      </c>
      <c r="N5" s="20">
        <f>tblIncome[[#Totals],[DEC]]-tblExpenses[[#Totals],[DEC]]</f>
        <v>0</v>
      </c>
      <c r="O5" s="20">
        <f>tblIncome[[#Totals],[YTD TOTAL]]-tblExpenses[[#Totals],[YTD TOTAL]]</f>
        <v>0</v>
      </c>
      <c r="P5" s="14"/>
    </row>
    <row r="6" spans="1:16" ht="2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" customHeight="1" x14ac:dyDescent="0.2">
      <c r="A7" s="1"/>
      <c r="B7" s="18" t="s">
        <v>32</v>
      </c>
      <c r="C7" s="17" t="s">
        <v>19</v>
      </c>
      <c r="D7" s="17" t="s">
        <v>20</v>
      </c>
      <c r="E7" s="17" t="s">
        <v>31</v>
      </c>
      <c r="F7" s="17" t="s">
        <v>21</v>
      </c>
      <c r="G7" s="17" t="s">
        <v>22</v>
      </c>
      <c r="H7" s="17" t="s">
        <v>23</v>
      </c>
      <c r="I7" s="17" t="s">
        <v>24</v>
      </c>
      <c r="J7" s="17" t="s">
        <v>25</v>
      </c>
      <c r="K7" s="17" t="s">
        <v>26</v>
      </c>
      <c r="L7" s="17" t="s">
        <v>27</v>
      </c>
      <c r="M7" s="17" t="s">
        <v>28</v>
      </c>
      <c r="N7" s="17" t="s">
        <v>29</v>
      </c>
      <c r="O7" s="17" t="s">
        <v>36</v>
      </c>
      <c r="P7" s="17" t="s">
        <v>30</v>
      </c>
    </row>
    <row r="8" spans="1:16" s="9" customFormat="1" ht="21" customHeight="1" x14ac:dyDescent="0.2">
      <c r="A8" s="7"/>
      <c r="B8" s="12" t="s">
        <v>10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f>SUM(tblIncome[[#This Row],[JAN]:[DEC]])</f>
        <v>0</v>
      </c>
      <c r="P8" s="12"/>
    </row>
    <row r="9" spans="1:16" s="8" customFormat="1" ht="21" customHeight="1" x14ac:dyDescent="0.2">
      <c r="B9" s="12" t="s">
        <v>11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f>SUM(tblIncome[[#This Row],[JAN]:[DEC]])</f>
        <v>0</v>
      </c>
      <c r="P9" s="12"/>
    </row>
    <row r="10" spans="1:16" s="9" customFormat="1" ht="21" customHeight="1" x14ac:dyDescent="0.2">
      <c r="A10" s="7"/>
      <c r="B10" s="12" t="s">
        <v>12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f>SUM(tblIncome[[#This Row],[JAN]:[DEC]])</f>
        <v>0</v>
      </c>
      <c r="P10" s="12"/>
    </row>
    <row r="11" spans="1:16" ht="21" customHeight="1" x14ac:dyDescent="0.2">
      <c r="A11" s="1"/>
      <c r="B11" s="21" t="s">
        <v>35</v>
      </c>
      <c r="C11" s="22">
        <f>SUBTOTAL(109,tblIncome[JAN])</f>
        <v>0</v>
      </c>
      <c r="D11" s="22">
        <f>SUBTOTAL(109,tblIncome[FEB])</f>
        <v>0</v>
      </c>
      <c r="E11" s="22">
        <f>SUBTOTAL(109,tblIncome[MAR])</f>
        <v>0</v>
      </c>
      <c r="F11" s="22">
        <f>SUBTOTAL(109,tblIncome[APR])</f>
        <v>0</v>
      </c>
      <c r="G11" s="22">
        <f>SUBTOTAL(109,tblIncome[MAY])</f>
        <v>0</v>
      </c>
      <c r="H11" s="22">
        <f>SUBTOTAL(109,tblIncome[JUN])</f>
        <v>0</v>
      </c>
      <c r="I11" s="22">
        <f>SUBTOTAL(109,tblIncome[JUL])</f>
        <v>0</v>
      </c>
      <c r="J11" s="22">
        <f>SUBTOTAL(109,tblIncome[AUG])</f>
        <v>0</v>
      </c>
      <c r="K11" s="22">
        <f>SUBTOTAL(109,tblIncome[SEP])</f>
        <v>0</v>
      </c>
      <c r="L11" s="22">
        <f>SUBTOTAL(109,tblIncome[OCT])</f>
        <v>0</v>
      </c>
      <c r="M11" s="22">
        <f>SUBTOTAL(109,tblIncome[NOV])</f>
        <v>0</v>
      </c>
      <c r="N11" s="22">
        <f>SUBTOTAL(109,tblIncome[DEC])</f>
        <v>0</v>
      </c>
      <c r="O11" s="22">
        <f>SUBTOTAL(109,tblIncome[YTD TOTAL])</f>
        <v>0</v>
      </c>
      <c r="P11" s="23"/>
    </row>
    <row r="12" spans="1:16" ht="21" customHeight="1" x14ac:dyDescent="0.2">
      <c r="A12" s="1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21" customHeight="1" x14ac:dyDescent="0.2">
      <c r="A13" s="1"/>
      <c r="B13" s="18" t="s">
        <v>33</v>
      </c>
      <c r="C13" s="17" t="s">
        <v>19</v>
      </c>
      <c r="D13" s="17" t="s">
        <v>20</v>
      </c>
      <c r="E13" s="17" t="s">
        <v>31</v>
      </c>
      <c r="F13" s="17" t="s">
        <v>21</v>
      </c>
      <c r="G13" s="17" t="s">
        <v>22</v>
      </c>
      <c r="H13" s="17" t="s">
        <v>23</v>
      </c>
      <c r="I13" s="17" t="s">
        <v>24</v>
      </c>
      <c r="J13" s="17" t="s">
        <v>25</v>
      </c>
      <c r="K13" s="17" t="s">
        <v>26</v>
      </c>
      <c r="L13" s="17" t="s">
        <v>27</v>
      </c>
      <c r="M13" s="17" t="s">
        <v>28</v>
      </c>
      <c r="N13" s="17" t="s">
        <v>29</v>
      </c>
      <c r="O13" s="17" t="s">
        <v>36</v>
      </c>
      <c r="P13" s="17" t="s">
        <v>30</v>
      </c>
    </row>
    <row r="14" spans="1:16" ht="21" customHeight="1" x14ac:dyDescent="0.2">
      <c r="A14" s="1"/>
      <c r="B14" s="12" t="s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f>SUM(tblExpenses[[#This Row],[JAN]:[DEC]])</f>
        <v>0</v>
      </c>
      <c r="P14" s="15"/>
    </row>
    <row r="15" spans="1:16" ht="21" customHeight="1" x14ac:dyDescent="0.2">
      <c r="A15" s="1"/>
      <c r="B15" s="12" t="s">
        <v>1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f>SUM(tblExpenses[[#This Row],[JAN]:[DEC]])</f>
        <v>0</v>
      </c>
      <c r="P15" s="15"/>
    </row>
    <row r="16" spans="1:16" ht="21" customHeight="1" x14ac:dyDescent="0.2">
      <c r="A16" s="1"/>
      <c r="B16" s="12" t="s">
        <v>38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f>SUM(tblExpenses[[#This Row],[JAN]:[DEC]])</f>
        <v>0</v>
      </c>
      <c r="P16" s="15"/>
    </row>
    <row r="17" spans="1:16" ht="21" customHeight="1" x14ac:dyDescent="0.2">
      <c r="A17" s="1"/>
      <c r="B17" s="12" t="s">
        <v>14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f>SUM(tblExpenses[[#This Row],[JAN]:[DEC]])</f>
        <v>0</v>
      </c>
      <c r="P17" s="15"/>
    </row>
    <row r="18" spans="1:16" ht="21" customHeight="1" x14ac:dyDescent="0.2">
      <c r="A18" s="1"/>
      <c r="B18" s="12" t="s">
        <v>2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f>SUM(tblExpenses[[#This Row],[JAN]:[DEC]])</f>
        <v>0</v>
      </c>
      <c r="P18" s="15"/>
    </row>
    <row r="19" spans="1:16" ht="21" customHeight="1" x14ac:dyDescent="0.2">
      <c r="A19" s="1"/>
      <c r="B19" s="12" t="s">
        <v>13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f>SUM(tblExpenses[[#This Row],[JAN]:[DEC]])</f>
        <v>0</v>
      </c>
      <c r="P19" s="15"/>
    </row>
    <row r="20" spans="1:16" ht="21" customHeight="1" x14ac:dyDescent="0.2">
      <c r="A20" s="1"/>
      <c r="B20" s="12" t="s">
        <v>15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f>SUM(tblExpenses[[#This Row],[JAN]:[DEC]])</f>
        <v>0</v>
      </c>
      <c r="P20" s="15"/>
    </row>
    <row r="21" spans="1:16" ht="21" customHeight="1" x14ac:dyDescent="0.2">
      <c r="A21" s="1"/>
      <c r="B21" s="12" t="s">
        <v>7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f>SUM(tblExpenses[[#This Row],[JAN]:[DEC]])</f>
        <v>0</v>
      </c>
      <c r="P21" s="15"/>
    </row>
    <row r="22" spans="1:16" ht="21" customHeight="1" x14ac:dyDescent="0.2">
      <c r="A22" s="1"/>
      <c r="B22" s="12" t="s">
        <v>8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f>SUM(tblExpenses[[#This Row],[JAN]:[DEC]])</f>
        <v>0</v>
      </c>
      <c r="P22" s="15"/>
    </row>
    <row r="23" spans="1:16" ht="21" customHeight="1" x14ac:dyDescent="0.2">
      <c r="A23" s="1"/>
      <c r="B23" s="12" t="s">
        <v>3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f>SUM(tblExpenses[[#This Row],[JAN]:[DEC]])</f>
        <v>0</v>
      </c>
      <c r="P23" s="15"/>
    </row>
    <row r="24" spans="1:16" ht="21" customHeight="1" x14ac:dyDescent="0.2">
      <c r="A24" s="1"/>
      <c r="B24" s="12" t="s">
        <v>4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f>SUM(tblExpenses[[#This Row],[JAN]:[DEC]])</f>
        <v>0</v>
      </c>
      <c r="P24" s="15"/>
    </row>
    <row r="25" spans="1:16" ht="21" customHeight="1" x14ac:dyDescent="0.2">
      <c r="A25" s="1"/>
      <c r="B25" s="12" t="s">
        <v>5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f>SUM(tblExpenses[[#This Row],[JAN]:[DEC]])</f>
        <v>0</v>
      </c>
      <c r="P25" s="15"/>
    </row>
    <row r="26" spans="1:16" ht="21" customHeight="1" x14ac:dyDescent="0.2">
      <c r="A26" s="1"/>
      <c r="B26" s="12" t="s">
        <v>9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f>SUM(tblExpenses[[#This Row],[JAN]:[DEC]])</f>
        <v>0</v>
      </c>
      <c r="P26" s="15"/>
    </row>
    <row r="27" spans="1:16" ht="21" customHeight="1" x14ac:dyDescent="0.2">
      <c r="A27" s="1"/>
      <c r="B27" s="12" t="s">
        <v>6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f>SUM(tblExpenses[[#This Row],[JAN]:[DEC]])</f>
        <v>0</v>
      </c>
      <c r="P27" s="15"/>
    </row>
    <row r="28" spans="1:16" ht="21" customHeight="1" x14ac:dyDescent="0.2">
      <c r="A28" s="1"/>
      <c r="B28" s="12" t="s">
        <v>39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f>SUM(tblExpenses[[#This Row],[JAN]:[DEC]])</f>
        <v>0</v>
      </c>
      <c r="P28" s="15"/>
    </row>
    <row r="29" spans="1:16" customFormat="1" ht="21" customHeight="1" x14ac:dyDescent="0.2">
      <c r="B29" s="12" t="s">
        <v>17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f>SUM(tblExpenses[[#This Row],[JAN]:[DEC]])</f>
        <v>0</v>
      </c>
      <c r="P29" s="15"/>
    </row>
    <row r="30" spans="1:16" ht="21" customHeight="1" x14ac:dyDescent="0.2">
      <c r="A30" s="1"/>
      <c r="B30" s="21" t="s">
        <v>34</v>
      </c>
      <c r="C30" s="22">
        <f>SUBTOTAL(109,tblExpenses[JAN])</f>
        <v>0</v>
      </c>
      <c r="D30" s="22">
        <f>SUBTOTAL(109,tblExpenses[FEB])</f>
        <v>0</v>
      </c>
      <c r="E30" s="22">
        <f>SUBTOTAL(109,tblExpenses[MAR])</f>
        <v>0</v>
      </c>
      <c r="F30" s="22">
        <f>SUBTOTAL(109,tblExpenses[APR])</f>
        <v>0</v>
      </c>
      <c r="G30" s="22">
        <f>SUBTOTAL(109,tblExpenses[MAY])</f>
        <v>0</v>
      </c>
      <c r="H30" s="22">
        <f>SUBTOTAL(109,tblExpenses[JUN])</f>
        <v>0</v>
      </c>
      <c r="I30" s="22">
        <f>SUBTOTAL(109,tblExpenses[JUL])</f>
        <v>0</v>
      </c>
      <c r="J30" s="22">
        <f>SUBTOTAL(109,tblExpenses[AUG])</f>
        <v>0</v>
      </c>
      <c r="K30" s="22">
        <f>SUBTOTAL(109,tblExpenses[SEP])</f>
        <v>0</v>
      </c>
      <c r="L30" s="22">
        <f>SUBTOTAL(109,tblExpenses[OCT])</f>
        <v>0</v>
      </c>
      <c r="M30" s="22">
        <f>SUBTOTAL(109,tblExpenses[NOV])</f>
        <v>0</v>
      </c>
      <c r="N30" s="22">
        <f>SUBTOTAL(109,tblExpenses[DEC])</f>
        <v>0</v>
      </c>
      <c r="O30" s="22">
        <f>SUBTOTAL(109,tblExpenses[YTD TOTAL])</f>
        <v>0</v>
      </c>
      <c r="P30" s="23"/>
    </row>
  </sheetData>
  <mergeCells count="1">
    <mergeCell ref="B12:P12"/>
  </mergeCells>
  <printOptions horizontalCentered="1"/>
  <pageMargins left="0.25" right="0.25" top="0.75" bottom="0.75" header="0.3" footer="0.3"/>
  <pageSetup scale="68" fitToHeight="0" orientation="landscape" r:id="rId1"/>
  <headerFooter differentFirst="1">
    <oddFooter>Page &amp;P of &amp;N</oddFooter>
  </headerFooter>
  <drawing r:id="rId2"/>
  <tableParts count="3">
    <tablePart r:id="rId3"/>
    <tablePart r:id="rId4"/>
    <tablePart r:id="rId5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markers="1" high="1" low="1" displayHidden="1">
          <x14:colorSeries theme="5" tint="0.39997558519241921"/>
          <x14:colorNegative theme="0" tint="-0.499984740745262"/>
          <x14:colorAxis rgb="FF000000"/>
          <x14:colorMarkers theme="5"/>
          <x14:colorFirst theme="6" tint="-0.249977111117893"/>
          <x14:colorLast theme="6" tint="-0.249977111117893"/>
          <x14:colorHigh theme="5"/>
          <x14:colorLow rgb="FFFF0000"/>
          <x14:sparklines>
            <x14:sparkline>
              <xm:f>'Family Budget'!C14:N14</xm:f>
              <xm:sqref>P14</xm:sqref>
            </x14:sparkline>
            <x14:sparkline>
              <xm:f>'Family Budget'!C15:N15</xm:f>
              <xm:sqref>P15</xm:sqref>
            </x14:sparkline>
            <x14:sparkline>
              <xm:f>'Family Budget'!C16:N16</xm:f>
              <xm:sqref>P16</xm:sqref>
            </x14:sparkline>
            <x14:sparkline>
              <xm:f>'Family Budget'!C17:N17</xm:f>
              <xm:sqref>P17</xm:sqref>
            </x14:sparkline>
            <x14:sparkline>
              <xm:f>'Family Budget'!C18:N18</xm:f>
              <xm:sqref>P18</xm:sqref>
            </x14:sparkline>
            <x14:sparkline>
              <xm:f>'Family Budget'!C19:N19</xm:f>
              <xm:sqref>P19</xm:sqref>
            </x14:sparkline>
            <x14:sparkline>
              <xm:f>'Family Budget'!C20:N20</xm:f>
              <xm:sqref>P20</xm:sqref>
            </x14:sparkline>
            <x14:sparkline>
              <xm:f>'Family Budget'!C21:N21</xm:f>
              <xm:sqref>P21</xm:sqref>
            </x14:sparkline>
            <x14:sparkline>
              <xm:f>'Family Budget'!C22:N22</xm:f>
              <xm:sqref>P22</xm:sqref>
            </x14:sparkline>
            <x14:sparkline>
              <xm:f>'Family Budget'!C23:N23</xm:f>
              <xm:sqref>P23</xm:sqref>
            </x14:sparkline>
            <x14:sparkline>
              <xm:f>'Family Budget'!C24:N24</xm:f>
              <xm:sqref>P24</xm:sqref>
            </x14:sparkline>
            <x14:sparkline>
              <xm:f>'Family Budget'!C25:N25</xm:f>
              <xm:sqref>P25</xm:sqref>
            </x14:sparkline>
            <x14:sparkline>
              <xm:f>'Family Budget'!C26:N26</xm:f>
              <xm:sqref>P26</xm:sqref>
            </x14:sparkline>
            <x14:sparkline>
              <xm:f>'Family Budget'!C27:N27</xm:f>
              <xm:sqref>P27</xm:sqref>
            </x14:sparkline>
            <x14:sparkline>
              <xm:f>'Family Budget'!C28:N28</xm:f>
              <xm:sqref>P28</xm:sqref>
            </x14:sparkline>
            <x14:sparkline>
              <xm:f>'Family Budget'!C29:N29</xm:f>
              <xm:sqref>P29</xm:sqref>
            </x14:sparkline>
          </x14:sparklines>
        </x14:sparklineGroup>
        <x14:sparklineGroup displayEmptyCellsAs="gap" markers="1" high="1" low="1">
          <x14:colorSeries theme="5" tint="0.39997558519241921"/>
          <x14:colorNegative theme="0" tint="-0.499984740745262"/>
          <x14:colorAxis rgb="FF000000"/>
          <x14:colorMarkers theme="5"/>
          <x14:colorFirst theme="6" tint="-0.249977111117893"/>
          <x14:colorLast theme="6" tint="-0.249977111117893"/>
          <x14:colorHigh rgb="FF92D050"/>
          <x14:colorLow rgb="FFFF0000"/>
          <x14:sparklines>
            <x14:sparkline>
              <xm:f>'Family Budget'!C8:N8</xm:f>
              <xm:sqref>P8</xm:sqref>
            </x14:sparkline>
            <x14:sparkline>
              <xm:f>'Family Budget'!C9:N9</xm:f>
              <xm:sqref>P9</xm:sqref>
            </x14:sparkline>
            <x14:sparkline>
              <xm:f>'Family Budget'!C10:N10</xm:f>
              <xm:sqref>P10</xm:sqref>
            </x14:sparkline>
          </x14:sparklines>
        </x14:sparklineGroup>
        <x14:sparklineGroup type="column" displayEmptyCellsAs="gap" high="1" low="1">
          <x14:colorSeries theme="5"/>
          <x14:colorNegative rgb="FFFFB620"/>
          <x14:colorAxis rgb="FF000000"/>
          <x14:colorMarkers rgb="FFD70077"/>
          <x14:colorFirst rgb="FF777777"/>
          <x14:colorLast rgb="FF359CEB"/>
          <x14:colorHigh rgb="FFFF0000"/>
          <x14:colorLow rgb="FF92D050"/>
          <x14:sparklines>
            <x14:sparkline>
              <xm:f>'Family Budget'!C30:N30</xm:f>
              <xm:sqref>P30</xm:sqref>
            </x14:sparkline>
            <x14:sparkline>
              <xm:f>'Family Budget'!C11:N11</xm:f>
              <xm:sqref>P11</xm:sqref>
            </x14:sparkline>
            <x14:sparkline>
              <xm:f>'Family Budget'!C5:N5</xm:f>
              <xm:sqref>P5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25E1ED9-A64D-4557-A31C-3D71608F23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Family Budget</vt:lpstr>
      <vt:lpstr>BudgetYear</vt:lpstr>
      <vt:lpstr>'Family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2015-12-08T23:26:43Z</dcterms:created>
  <dcterms:modified xsi:type="dcterms:W3CDTF">2016-10-28T03:19:28Z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TC029300579991</vt:lpwstr>
  </property>
</Properties>
</file>